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eg Brossier\Documents\webdocs\pkg\airfares\"/>
    </mc:Choice>
  </mc:AlternateContent>
  <bookViews>
    <workbookView xWindow="480" yWindow="360" windowWidth="19880" windowHeight="7980" xr2:uid="{00000000-000D-0000-FFFF-FFFF00000000}"/>
  </bookViews>
  <sheets>
    <sheet name="ISLAND AIR" sheetId="1" r:id="rId1"/>
    <sheet name="HAWAIIAN" sheetId="2" r:id="rId2"/>
    <sheet name="Sheet3" sheetId="3" r:id="rId3"/>
  </sheets>
  <definedNames>
    <definedName name="_xlnm.Print_Area" localSheetId="1">HAWAIIAN!$A$1:$P$34</definedName>
  </definedNames>
  <calcPr calcId="171027"/>
</workbook>
</file>

<file path=xl/calcChain.xml><?xml version="1.0" encoding="utf-8"?>
<calcChain xmlns="http://schemas.openxmlformats.org/spreadsheetml/2006/main">
  <c r="H36" i="1" l="1"/>
  <c r="I36" i="1" s="1"/>
  <c r="O36" i="1" s="1"/>
  <c r="H35" i="1"/>
  <c r="I35" i="1" s="1"/>
  <c r="O35" i="1" s="1"/>
  <c r="H34" i="1"/>
  <c r="I34" i="1" s="1"/>
  <c r="O34" i="1" s="1"/>
  <c r="H33" i="1"/>
  <c r="I33" i="1" s="1"/>
  <c r="O33" i="1" s="1"/>
  <c r="H30" i="1"/>
  <c r="I30" i="1" s="1"/>
  <c r="O30" i="1" s="1"/>
  <c r="H29" i="1"/>
  <c r="I29" i="1" s="1"/>
  <c r="O29" i="1" s="1"/>
  <c r="H28" i="1"/>
  <c r="I28" i="1" s="1"/>
  <c r="O28" i="1" s="1"/>
  <c r="H27" i="1"/>
  <c r="I27" i="1" s="1"/>
  <c r="O27" i="1" s="1"/>
  <c r="H26" i="1"/>
  <c r="I26" i="1" s="1"/>
  <c r="O26" i="1" s="1"/>
  <c r="H25" i="1"/>
  <c r="I25" i="1" s="1"/>
  <c r="O25" i="1" s="1"/>
  <c r="H30" i="2" l="1"/>
  <c r="I30" i="2" s="1"/>
  <c r="H24" i="2"/>
  <c r="I24" i="2" s="1"/>
  <c r="H81" i="1"/>
  <c r="I81" i="1" s="1"/>
  <c r="O81" i="1" s="1"/>
  <c r="H80" i="1"/>
  <c r="I80" i="1" s="1"/>
  <c r="O80" i="1" s="1"/>
  <c r="H79" i="1"/>
  <c r="I79" i="1" s="1"/>
  <c r="O79" i="1" s="1"/>
  <c r="H78" i="1"/>
  <c r="I78" i="1" s="1"/>
  <c r="O78" i="1" s="1"/>
  <c r="H75" i="1"/>
  <c r="I75" i="1" s="1"/>
  <c r="O75" i="1" s="1"/>
  <c r="H74" i="1"/>
  <c r="I74" i="1" s="1"/>
  <c r="O74" i="1" s="1"/>
  <c r="H73" i="1"/>
  <c r="I73" i="1" s="1"/>
  <c r="O73" i="1" s="1"/>
  <c r="H72" i="1"/>
  <c r="I72" i="1" s="1"/>
  <c r="O72" i="1" s="1"/>
  <c r="H71" i="1"/>
  <c r="I71" i="1" s="1"/>
  <c r="O71" i="1" s="1"/>
  <c r="H70" i="1"/>
  <c r="I70" i="1" s="1"/>
  <c r="O70" i="1" s="1"/>
  <c r="H66" i="1"/>
  <c r="I66" i="1" s="1"/>
  <c r="O66" i="1" s="1"/>
  <c r="H65" i="1"/>
  <c r="I65" i="1" s="1"/>
  <c r="O65" i="1" s="1"/>
  <c r="H64" i="1"/>
  <c r="I64" i="1" s="1"/>
  <c r="O64" i="1" s="1"/>
  <c r="H63" i="1"/>
  <c r="I63" i="1" s="1"/>
  <c r="O63" i="1" s="1"/>
  <c r="H60" i="1"/>
  <c r="I60" i="1" s="1"/>
  <c r="O60" i="1" s="1"/>
  <c r="H59" i="1"/>
  <c r="I59" i="1" s="1"/>
  <c r="O59" i="1" s="1"/>
  <c r="H58" i="1"/>
  <c r="I58" i="1" s="1"/>
  <c r="O58" i="1" s="1"/>
  <c r="H57" i="1"/>
  <c r="I57" i="1" s="1"/>
  <c r="O57" i="1" s="1"/>
  <c r="H56" i="1"/>
  <c r="I56" i="1" s="1"/>
  <c r="O56" i="1" s="1"/>
  <c r="H55" i="1"/>
  <c r="I55" i="1" s="1"/>
  <c r="O55" i="1" s="1"/>
  <c r="H51" i="1"/>
  <c r="I51" i="1" s="1"/>
  <c r="O51" i="1" s="1"/>
  <c r="H50" i="1"/>
  <c r="I50" i="1" s="1"/>
  <c r="O50" i="1" s="1"/>
  <c r="H49" i="1"/>
  <c r="I49" i="1" s="1"/>
  <c r="O49" i="1" s="1"/>
  <c r="H48" i="1"/>
  <c r="I48" i="1" s="1"/>
  <c r="O48" i="1" s="1"/>
  <c r="H45" i="1"/>
  <c r="I45" i="1" s="1"/>
  <c r="O45" i="1" s="1"/>
  <c r="H44" i="1"/>
  <c r="I44" i="1" s="1"/>
  <c r="O44" i="1" s="1"/>
  <c r="H43" i="1"/>
  <c r="I43" i="1" s="1"/>
  <c r="O43" i="1" s="1"/>
  <c r="H42" i="1"/>
  <c r="I42" i="1" s="1"/>
  <c r="O42" i="1" s="1"/>
  <c r="H41" i="1"/>
  <c r="I41" i="1" s="1"/>
  <c r="O41" i="1" s="1"/>
  <c r="H40" i="1"/>
  <c r="I40" i="1" s="1"/>
  <c r="O40" i="1" s="1"/>
</calcChain>
</file>

<file path=xl/sharedStrings.xml><?xml version="1.0" encoding="utf-8"?>
<sst xmlns="http://schemas.openxmlformats.org/spreadsheetml/2006/main" count="203" uniqueCount="58">
  <si>
    <t xml:space="preserve">                                                                                                                                              </t>
  </si>
  <si>
    <r>
      <t>S</t>
    </r>
    <r>
      <rPr>
        <b/>
        <u/>
        <sz val="12"/>
        <rFont val="Arial"/>
        <family val="2"/>
      </rPr>
      <t>un Islands Hawaii will issue confirmed outer-island reservations 30 days prior to arrival</t>
    </r>
    <r>
      <rPr>
        <b/>
        <sz val="12"/>
        <rFont val="Arial"/>
        <family val="2"/>
      </rPr>
      <t>.</t>
    </r>
  </si>
  <si>
    <r>
      <t>Agent is responsible for making cancellations prior to ticketing. ($30Change/$30Cancel Fee)</t>
    </r>
    <r>
      <rPr>
        <b/>
        <sz val="12"/>
        <rFont val="Arial"/>
        <family val="2"/>
      </rPr>
      <t xml:space="preserve">  </t>
    </r>
  </si>
  <si>
    <t xml:space="preserve">   Baggage allowance is 50lbs per bag. First checked bag is $25 and any additional bag is $35.</t>
  </si>
  <si>
    <t>ONE WAY ISLAND AIR INTERISLAND TICKET FARES</t>
  </si>
  <si>
    <t>U CLASS COACH</t>
  </si>
  <si>
    <t>DAY OF</t>
  </si>
  <si>
    <t>FARE</t>
  </si>
  <si>
    <t>HNL</t>
  </si>
  <si>
    <t>Fuel</t>
  </si>
  <si>
    <t>Security</t>
  </si>
  <si>
    <t>NET</t>
  </si>
  <si>
    <t>TRAVEL</t>
  </si>
  <si>
    <t>BASIS</t>
  </si>
  <si>
    <t>ONLY</t>
  </si>
  <si>
    <t>Surcharge</t>
  </si>
  <si>
    <t>Fee</t>
  </si>
  <si>
    <t>ZP</t>
  </si>
  <si>
    <t>Tax</t>
  </si>
  <si>
    <t>Net</t>
  </si>
  <si>
    <t>SELL</t>
  </si>
  <si>
    <t>01 JAN - 15 MAR; 06 SEP - 13 DEC</t>
  </si>
  <si>
    <t>HNL TO OGG; HNL TO LIH</t>
  </si>
  <si>
    <t>DAILY</t>
  </si>
  <si>
    <t>USUN</t>
  </si>
  <si>
    <t>HNL TO MKK; HNL TO LNY; HNL TO JHM; MKK-OGG</t>
  </si>
  <si>
    <t>HNL TO KOA; HNL TO ITO; MKK TO LNY; OGG TO KOA; OGG TO ITO</t>
  </si>
  <si>
    <t>OGG TO LIH</t>
  </si>
  <si>
    <t>KOA TO LIH</t>
  </si>
  <si>
    <t>ALL OTHER ROUTES</t>
  </si>
  <si>
    <t>01 JAN - 31 DEC</t>
  </si>
  <si>
    <t>HNL TO OGG, LIH</t>
  </si>
  <si>
    <t>HNL TO KOA</t>
  </si>
  <si>
    <t>KOA TO LIH, OGG</t>
  </si>
  <si>
    <t>V CLASS COACH</t>
  </si>
  <si>
    <t>VSUN</t>
  </si>
  <si>
    <t>T CLASS COACH</t>
  </si>
  <si>
    <t>TSUN</t>
  </si>
  <si>
    <t>Sun Islands Hawaii will issue the inter island ticket immediately</t>
  </si>
  <si>
    <r>
      <rPr>
        <b/>
        <u/>
        <sz val="12"/>
        <rFont val="Arial"/>
        <family val="2"/>
      </rPr>
      <t>Agent is responsible for making cancellations prior to ticketing. ($30.00 Change/Cancel Fee)</t>
    </r>
    <r>
      <rPr>
        <b/>
        <sz val="12"/>
        <rFont val="Arial"/>
        <family val="2"/>
      </rPr>
      <t xml:space="preserve">  </t>
    </r>
  </si>
  <si>
    <t>First checked bag is $25, 2nd bag is $35, third or more is $50 per piece</t>
  </si>
  <si>
    <t>Bags 51-70 lbs. are subject to $35.00 surcharge, bags 71-100 lbs. are subject to $70.00 surcharge</t>
  </si>
  <si>
    <t xml:space="preserve"> Bags over 100 lbs. are not allowed</t>
  </si>
  <si>
    <t>E TICKET HAWAIIAN AIRLINES</t>
  </si>
  <si>
    <t>INTERISLAND ONE WAY</t>
  </si>
  <si>
    <t>HNL to OGG,LIH,KOA,ITO and MKK</t>
  </si>
  <si>
    <t>&amp;TAX</t>
  </si>
  <si>
    <t>01 JAN - 31 DEC - Coach</t>
  </si>
  <si>
    <t>XOWTOUR</t>
  </si>
  <si>
    <t>ALL OTHER ROUTES*</t>
  </si>
  <si>
    <t>*ITO to KOA / ITO to LIH / ITO to OGG</t>
  </si>
  <si>
    <t xml:space="preserve">*KOA to LIH / KOA to OGG </t>
  </si>
  <si>
    <t>*LIH to OGG</t>
  </si>
  <si>
    <t>L CLASS COACH</t>
  </si>
  <si>
    <t>LWHL</t>
  </si>
  <si>
    <t>UWHL</t>
  </si>
  <si>
    <t>VWHL</t>
  </si>
  <si>
    <t>TWHL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</si>
</sst>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444444"/>
      <name val="Helvetica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0" fillId="0" borderId="0" xfId="0" applyProtection="1">
      <protection hidden="1"/>
    </xf>
    <xf numFmtId="0" fontId="3" fillId="0" borderId="0" xfId="0" applyFont="1" applyAlignment="1"/>
    <xf numFmtId="0" fontId="4" fillId="0" borderId="0" xfId="0" applyFont="1" applyAlignment="1"/>
    <xf numFmtId="0" fontId="0" fillId="0" borderId="0" xfId="0" applyAlignment="1"/>
    <xf numFmtId="0" fontId="0" fillId="0" borderId="0" xfId="0" applyAlignment="1" applyProtection="1">
      <protection hidden="1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 applyProtection="1">
      <alignment horizontal="centerContinuous"/>
      <protection hidden="1"/>
    </xf>
    <xf numFmtId="0" fontId="0" fillId="0" borderId="0" xfId="0" applyBorder="1"/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4" fontId="5" fillId="0" borderId="0" xfId="1" applyNumberFormat="1" applyFont="1" applyBorder="1" applyAlignment="1">
      <alignment horizontal="center"/>
    </xf>
    <xf numFmtId="1" fontId="5" fillId="0" borderId="0" xfId="0" applyNumberFormat="1" applyFont="1" applyBorder="1" applyAlignment="1" applyProtection="1">
      <alignment horizontal="center"/>
      <protection hidden="1"/>
    </xf>
    <xf numFmtId="0" fontId="6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2" xfId="0" applyBorder="1" applyAlignment="1" applyProtection="1">
      <alignment horizontal="centerContinuous"/>
      <protection hidden="1"/>
    </xf>
    <xf numFmtId="0" fontId="0" fillId="0" borderId="3" xfId="0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 applyAlignment="1" applyProtection="1">
      <alignment horizontal="centerContinuous"/>
      <protection hidden="1"/>
    </xf>
    <xf numFmtId="0" fontId="8" fillId="2" borderId="4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center"/>
    </xf>
    <xf numFmtId="2" fontId="9" fillId="2" borderId="5" xfId="0" applyNumberFormat="1" applyFont="1" applyFill="1" applyBorder="1" applyAlignment="1">
      <alignment horizontal="center"/>
    </xf>
    <xf numFmtId="0" fontId="9" fillId="2" borderId="6" xfId="0" applyFont="1" applyFill="1" applyBorder="1" applyAlignment="1" applyProtection="1">
      <alignment horizontal="center"/>
      <protection hidden="1"/>
    </xf>
    <xf numFmtId="0" fontId="0" fillId="0" borderId="7" xfId="0" applyBorder="1"/>
    <xf numFmtId="0" fontId="9" fillId="2" borderId="8" xfId="0" applyFont="1" applyFill="1" applyBorder="1" applyAlignment="1">
      <alignment horizontal="center"/>
    </xf>
    <xf numFmtId="2" fontId="9" fillId="2" borderId="8" xfId="0" applyNumberFormat="1" applyFont="1" applyFill="1" applyBorder="1" applyAlignment="1">
      <alignment horizontal="center"/>
    </xf>
    <xf numFmtId="0" fontId="9" fillId="2" borderId="9" xfId="0" applyFont="1" applyFill="1" applyBorder="1" applyAlignment="1" applyProtection="1">
      <alignment horizontal="center"/>
      <protection hidden="1"/>
    </xf>
    <xf numFmtId="0" fontId="5" fillId="0" borderId="4" xfId="0" applyFont="1" applyBorder="1"/>
    <xf numFmtId="0" fontId="0" fillId="0" borderId="5" xfId="0" applyBorder="1"/>
    <xf numFmtId="2" fontId="5" fillId="0" borderId="5" xfId="0" applyNumberFormat="1" applyFont="1" applyBorder="1" applyAlignment="1">
      <alignment horizontal="center"/>
    </xf>
    <xf numFmtId="0" fontId="0" fillId="0" borderId="6" xfId="0" applyBorder="1"/>
    <xf numFmtId="0" fontId="5" fillId="0" borderId="10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" fontId="5" fillId="0" borderId="11" xfId="0" applyNumberFormat="1" applyFont="1" applyBorder="1" applyAlignment="1" applyProtection="1">
      <alignment horizontal="center"/>
      <protection hidden="1"/>
    </xf>
    <xf numFmtId="0" fontId="8" fillId="2" borderId="12" xfId="0" applyFont="1" applyFill="1" applyBorder="1" applyAlignment="1">
      <alignment horizontal="left"/>
    </xf>
    <xf numFmtId="0" fontId="9" fillId="2" borderId="13" xfId="0" applyFont="1" applyFill="1" applyBorder="1" applyAlignment="1">
      <alignment horizontal="center"/>
    </xf>
    <xf numFmtId="2" fontId="9" fillId="2" borderId="13" xfId="0" applyNumberFormat="1" applyFont="1" applyFill="1" applyBorder="1" applyAlignment="1">
      <alignment horizontal="center"/>
    </xf>
    <xf numFmtId="0" fontId="9" fillId="2" borderId="14" xfId="0" applyFont="1" applyFill="1" applyBorder="1" applyAlignment="1" applyProtection="1">
      <alignment horizontal="center"/>
      <protection hidden="1"/>
    </xf>
    <xf numFmtId="0" fontId="5" fillId="0" borderId="0" xfId="0" applyFont="1" applyBorder="1"/>
    <xf numFmtId="0" fontId="5" fillId="0" borderId="0" xfId="0" applyFont="1" applyBorder="1" applyAlignment="1">
      <alignment horizontal="left"/>
    </xf>
    <xf numFmtId="0" fontId="8" fillId="2" borderId="10" xfId="0" applyFont="1" applyFill="1" applyBorder="1" applyAlignment="1">
      <alignment horizontal="left"/>
    </xf>
    <xf numFmtId="0" fontId="0" fillId="0" borderId="11" xfId="0" applyBorder="1"/>
    <xf numFmtId="0" fontId="0" fillId="0" borderId="8" xfId="0" applyBorder="1"/>
    <xf numFmtId="0" fontId="0" fillId="0" borderId="8" xfId="0" applyBorder="1" applyProtection="1">
      <protection hidden="1"/>
    </xf>
    <xf numFmtId="0" fontId="0" fillId="0" borderId="9" xfId="0" applyBorder="1"/>
    <xf numFmtId="0" fontId="0" fillId="0" borderId="0" xfId="0" applyBorder="1" applyProtection="1">
      <protection hidden="1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7" fillId="0" borderId="15" xfId="0" applyFont="1" applyBorder="1" applyAlignment="1">
      <alignment horizontal="centerContinuous"/>
    </xf>
    <xf numFmtId="0" fontId="7" fillId="0" borderId="16" xfId="0" applyFont="1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7" fillId="0" borderId="18" xfId="0" applyFont="1" applyBorder="1" applyAlignment="1">
      <alignment horizontal="centerContinuous"/>
    </xf>
    <xf numFmtId="0" fontId="7" fillId="0" borderId="19" xfId="0" applyFont="1" applyBorder="1" applyAlignment="1">
      <alignment horizontal="centerContinuous"/>
    </xf>
    <xf numFmtId="0" fontId="0" fillId="0" borderId="20" xfId="0" applyBorder="1" applyAlignment="1">
      <alignment horizontal="centerContinuous"/>
    </xf>
    <xf numFmtId="2" fontId="0" fillId="0" borderId="0" xfId="0" applyNumberFormat="1" applyBorder="1"/>
    <xf numFmtId="0" fontId="8" fillId="2" borderId="7" xfId="0" applyFont="1" applyFill="1" applyBorder="1" applyAlignment="1">
      <alignment horizontal="left"/>
    </xf>
    <xf numFmtId="1" fontId="5" fillId="0" borderId="6" xfId="0" applyNumberFormat="1" applyFont="1" applyBorder="1" applyAlignment="1" applyProtection="1">
      <alignment horizontal="center"/>
      <protection hidden="1"/>
    </xf>
    <xf numFmtId="16" fontId="5" fillId="0" borderId="7" xfId="0" applyNumberFormat="1" applyFont="1" applyBorder="1"/>
    <xf numFmtId="0" fontId="5" fillId="0" borderId="8" xfId="0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4" fontId="5" fillId="0" borderId="8" xfId="1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0" fontId="5" fillId="0" borderId="10" xfId="0" applyFont="1" applyBorder="1"/>
    <xf numFmtId="2" fontId="5" fillId="0" borderId="0" xfId="0" applyNumberFormat="1" applyFont="1" applyBorder="1"/>
    <xf numFmtId="4" fontId="5" fillId="0" borderId="0" xfId="0" applyNumberFormat="1" applyFont="1" applyBorder="1"/>
    <xf numFmtId="0" fontId="8" fillId="0" borderId="4" xfId="0" applyFont="1" applyBorder="1" applyAlignment="1">
      <alignment horizontal="left"/>
    </xf>
    <xf numFmtId="0" fontId="6" fillId="0" borderId="0" xfId="0" applyFont="1" applyBorder="1"/>
    <xf numFmtId="0" fontId="5" fillId="0" borderId="0" xfId="0" applyFont="1" applyBorder="1" applyProtection="1">
      <protection hidden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101571</xdr:rowOff>
    </xdr:from>
    <xdr:to>
      <xdr:col>13</xdr:col>
      <xdr:colOff>714375</xdr:colOff>
      <xdr:row>12</xdr:row>
      <xdr:rowOff>165100</xdr:rowOff>
    </xdr:to>
    <xdr:pic>
      <xdr:nvPicPr>
        <xdr:cNvPr id="2" name="Picture 1" descr="http://dam.islandair.com/islandair/views/modules/asset/downloads/preview/extralarge/common/fly-plane-1399561041.jpg/preview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7550" y="101571"/>
          <a:ext cx="2752725" cy="22733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428625</xdr:colOff>
      <xdr:row>1</xdr:row>
      <xdr:rowOff>28575</xdr:rowOff>
    </xdr:from>
    <xdr:to>
      <xdr:col>1</xdr:col>
      <xdr:colOff>504825</xdr:colOff>
      <xdr:row>8</xdr:row>
      <xdr:rowOff>167309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219075"/>
          <a:ext cx="5010150" cy="14722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57150</xdr:rowOff>
    </xdr:from>
    <xdr:to>
      <xdr:col>9</xdr:col>
      <xdr:colOff>504825</xdr:colOff>
      <xdr:row>6</xdr:row>
      <xdr:rowOff>152400</xdr:rowOff>
    </xdr:to>
    <xdr:pic>
      <xdr:nvPicPr>
        <xdr:cNvPr id="2" name="Picture 2" descr="Logo_Horiz_Full_Color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7150"/>
          <a:ext cx="443865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428625</xdr:colOff>
      <xdr:row>0</xdr:row>
      <xdr:rowOff>38100</xdr:rowOff>
    </xdr:from>
    <xdr:to>
      <xdr:col>16</xdr:col>
      <xdr:colOff>0</xdr:colOff>
      <xdr:row>6</xdr:row>
      <xdr:rowOff>0</xdr:rowOff>
    </xdr:to>
    <xdr:pic>
      <xdr:nvPicPr>
        <xdr:cNvPr id="3" name="Picture 4" descr="HA 7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6275" y="38100"/>
          <a:ext cx="35814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313"/>
  <sheetViews>
    <sheetView tabSelected="1" zoomScaleNormal="100" workbookViewId="0">
      <selection activeCell="A15" sqref="A15"/>
    </sheetView>
  </sheetViews>
  <sheetFormatPr defaultRowHeight="14.5" x14ac:dyDescent="0.35"/>
  <cols>
    <col min="1" max="1" width="74" customWidth="1"/>
    <col min="2" max="2" width="9" customWidth="1"/>
    <col min="3" max="3" width="8.81640625" hidden="1" customWidth="1"/>
    <col min="4" max="4" width="6.54296875" hidden="1" customWidth="1"/>
    <col min="5" max="5" width="10.81640625" hidden="1" customWidth="1"/>
    <col min="6" max="6" width="8.54296875" hidden="1" customWidth="1"/>
    <col min="7" max="7" width="9" hidden="1" customWidth="1"/>
    <col min="8" max="8" width="5.453125" hidden="1" customWidth="1"/>
    <col min="9" max="9" width="7.54296875" hidden="1" customWidth="1"/>
    <col min="10" max="12" width="7.54296875" customWidth="1"/>
    <col min="13" max="13" width="6.54296875" customWidth="1"/>
    <col min="14" max="14" width="11" style="2" customWidth="1"/>
    <col min="257" max="257" width="74" customWidth="1"/>
    <col min="258" max="258" width="9" customWidth="1"/>
    <col min="259" max="259" width="8.81640625" customWidth="1"/>
    <col min="260" max="260" width="6.54296875" customWidth="1"/>
    <col min="261" max="261" width="10.81640625" customWidth="1"/>
    <col min="262" max="262" width="8.54296875" customWidth="1"/>
    <col min="263" max="263" width="9" customWidth="1"/>
    <col min="264" max="264" width="5.453125" customWidth="1"/>
    <col min="265" max="268" width="7.54296875" customWidth="1"/>
    <col min="269" max="269" width="6.54296875" customWidth="1"/>
    <col min="270" max="270" width="11" customWidth="1"/>
    <col min="513" max="513" width="74" customWidth="1"/>
    <col min="514" max="514" width="9" customWidth="1"/>
    <col min="515" max="515" width="8.81640625" customWidth="1"/>
    <col min="516" max="516" width="6.54296875" customWidth="1"/>
    <col min="517" max="517" width="10.81640625" customWidth="1"/>
    <col min="518" max="518" width="8.54296875" customWidth="1"/>
    <col min="519" max="519" width="9" customWidth="1"/>
    <col min="520" max="520" width="5.453125" customWidth="1"/>
    <col min="521" max="524" width="7.54296875" customWidth="1"/>
    <col min="525" max="525" width="6.54296875" customWidth="1"/>
    <col min="526" max="526" width="11" customWidth="1"/>
    <col min="769" max="769" width="74" customWidth="1"/>
    <col min="770" max="770" width="9" customWidth="1"/>
    <col min="771" max="771" width="8.81640625" customWidth="1"/>
    <col min="772" max="772" width="6.54296875" customWidth="1"/>
    <col min="773" max="773" width="10.81640625" customWidth="1"/>
    <col min="774" max="774" width="8.54296875" customWidth="1"/>
    <col min="775" max="775" width="9" customWidth="1"/>
    <col min="776" max="776" width="5.453125" customWidth="1"/>
    <col min="777" max="780" width="7.54296875" customWidth="1"/>
    <col min="781" max="781" width="6.54296875" customWidth="1"/>
    <col min="782" max="782" width="11" customWidth="1"/>
    <col min="1025" max="1025" width="74" customWidth="1"/>
    <col min="1026" max="1026" width="9" customWidth="1"/>
    <col min="1027" max="1027" width="8.81640625" customWidth="1"/>
    <col min="1028" max="1028" width="6.54296875" customWidth="1"/>
    <col min="1029" max="1029" width="10.81640625" customWidth="1"/>
    <col min="1030" max="1030" width="8.54296875" customWidth="1"/>
    <col min="1031" max="1031" width="9" customWidth="1"/>
    <col min="1032" max="1032" width="5.453125" customWidth="1"/>
    <col min="1033" max="1036" width="7.54296875" customWidth="1"/>
    <col min="1037" max="1037" width="6.54296875" customWidth="1"/>
    <col min="1038" max="1038" width="11" customWidth="1"/>
    <col min="1281" max="1281" width="74" customWidth="1"/>
    <col min="1282" max="1282" width="9" customWidth="1"/>
    <col min="1283" max="1283" width="8.81640625" customWidth="1"/>
    <col min="1284" max="1284" width="6.54296875" customWidth="1"/>
    <col min="1285" max="1285" width="10.81640625" customWidth="1"/>
    <col min="1286" max="1286" width="8.54296875" customWidth="1"/>
    <col min="1287" max="1287" width="9" customWidth="1"/>
    <col min="1288" max="1288" width="5.453125" customWidth="1"/>
    <col min="1289" max="1292" width="7.54296875" customWidth="1"/>
    <col min="1293" max="1293" width="6.54296875" customWidth="1"/>
    <col min="1294" max="1294" width="11" customWidth="1"/>
    <col min="1537" max="1537" width="74" customWidth="1"/>
    <col min="1538" max="1538" width="9" customWidth="1"/>
    <col min="1539" max="1539" width="8.81640625" customWidth="1"/>
    <col min="1540" max="1540" width="6.54296875" customWidth="1"/>
    <col min="1541" max="1541" width="10.81640625" customWidth="1"/>
    <col min="1542" max="1542" width="8.54296875" customWidth="1"/>
    <col min="1543" max="1543" width="9" customWidth="1"/>
    <col min="1544" max="1544" width="5.453125" customWidth="1"/>
    <col min="1545" max="1548" width="7.54296875" customWidth="1"/>
    <col min="1549" max="1549" width="6.54296875" customWidth="1"/>
    <col min="1550" max="1550" width="11" customWidth="1"/>
    <col min="1793" max="1793" width="74" customWidth="1"/>
    <col min="1794" max="1794" width="9" customWidth="1"/>
    <col min="1795" max="1795" width="8.81640625" customWidth="1"/>
    <col min="1796" max="1796" width="6.54296875" customWidth="1"/>
    <col min="1797" max="1797" width="10.81640625" customWidth="1"/>
    <col min="1798" max="1798" width="8.54296875" customWidth="1"/>
    <col min="1799" max="1799" width="9" customWidth="1"/>
    <col min="1800" max="1800" width="5.453125" customWidth="1"/>
    <col min="1801" max="1804" width="7.54296875" customWidth="1"/>
    <col min="1805" max="1805" width="6.54296875" customWidth="1"/>
    <col min="1806" max="1806" width="11" customWidth="1"/>
    <col min="2049" max="2049" width="74" customWidth="1"/>
    <col min="2050" max="2050" width="9" customWidth="1"/>
    <col min="2051" max="2051" width="8.81640625" customWidth="1"/>
    <col min="2052" max="2052" width="6.54296875" customWidth="1"/>
    <col min="2053" max="2053" width="10.81640625" customWidth="1"/>
    <col min="2054" max="2054" width="8.54296875" customWidth="1"/>
    <col min="2055" max="2055" width="9" customWidth="1"/>
    <col min="2056" max="2056" width="5.453125" customWidth="1"/>
    <col min="2057" max="2060" width="7.54296875" customWidth="1"/>
    <col min="2061" max="2061" width="6.54296875" customWidth="1"/>
    <col min="2062" max="2062" width="11" customWidth="1"/>
    <col min="2305" max="2305" width="74" customWidth="1"/>
    <col min="2306" max="2306" width="9" customWidth="1"/>
    <col min="2307" max="2307" width="8.81640625" customWidth="1"/>
    <col min="2308" max="2308" width="6.54296875" customWidth="1"/>
    <col min="2309" max="2309" width="10.81640625" customWidth="1"/>
    <col min="2310" max="2310" width="8.54296875" customWidth="1"/>
    <col min="2311" max="2311" width="9" customWidth="1"/>
    <col min="2312" max="2312" width="5.453125" customWidth="1"/>
    <col min="2313" max="2316" width="7.54296875" customWidth="1"/>
    <col min="2317" max="2317" width="6.54296875" customWidth="1"/>
    <col min="2318" max="2318" width="11" customWidth="1"/>
    <col min="2561" max="2561" width="74" customWidth="1"/>
    <col min="2562" max="2562" width="9" customWidth="1"/>
    <col min="2563" max="2563" width="8.81640625" customWidth="1"/>
    <col min="2564" max="2564" width="6.54296875" customWidth="1"/>
    <col min="2565" max="2565" width="10.81640625" customWidth="1"/>
    <col min="2566" max="2566" width="8.54296875" customWidth="1"/>
    <col min="2567" max="2567" width="9" customWidth="1"/>
    <col min="2568" max="2568" width="5.453125" customWidth="1"/>
    <col min="2569" max="2572" width="7.54296875" customWidth="1"/>
    <col min="2573" max="2573" width="6.54296875" customWidth="1"/>
    <col min="2574" max="2574" width="11" customWidth="1"/>
    <col min="2817" max="2817" width="74" customWidth="1"/>
    <col min="2818" max="2818" width="9" customWidth="1"/>
    <col min="2819" max="2819" width="8.81640625" customWidth="1"/>
    <col min="2820" max="2820" width="6.54296875" customWidth="1"/>
    <col min="2821" max="2821" width="10.81640625" customWidth="1"/>
    <col min="2822" max="2822" width="8.54296875" customWidth="1"/>
    <col min="2823" max="2823" width="9" customWidth="1"/>
    <col min="2824" max="2824" width="5.453125" customWidth="1"/>
    <col min="2825" max="2828" width="7.54296875" customWidth="1"/>
    <col min="2829" max="2829" width="6.54296875" customWidth="1"/>
    <col min="2830" max="2830" width="11" customWidth="1"/>
    <col min="3073" max="3073" width="74" customWidth="1"/>
    <col min="3074" max="3074" width="9" customWidth="1"/>
    <col min="3075" max="3075" width="8.81640625" customWidth="1"/>
    <col min="3076" max="3076" width="6.54296875" customWidth="1"/>
    <col min="3077" max="3077" width="10.81640625" customWidth="1"/>
    <col min="3078" max="3078" width="8.54296875" customWidth="1"/>
    <col min="3079" max="3079" width="9" customWidth="1"/>
    <col min="3080" max="3080" width="5.453125" customWidth="1"/>
    <col min="3081" max="3084" width="7.54296875" customWidth="1"/>
    <col min="3085" max="3085" width="6.54296875" customWidth="1"/>
    <col min="3086" max="3086" width="11" customWidth="1"/>
    <col min="3329" max="3329" width="74" customWidth="1"/>
    <col min="3330" max="3330" width="9" customWidth="1"/>
    <col min="3331" max="3331" width="8.81640625" customWidth="1"/>
    <col min="3332" max="3332" width="6.54296875" customWidth="1"/>
    <col min="3333" max="3333" width="10.81640625" customWidth="1"/>
    <col min="3334" max="3334" width="8.54296875" customWidth="1"/>
    <col min="3335" max="3335" width="9" customWidth="1"/>
    <col min="3336" max="3336" width="5.453125" customWidth="1"/>
    <col min="3337" max="3340" width="7.54296875" customWidth="1"/>
    <col min="3341" max="3341" width="6.54296875" customWidth="1"/>
    <col min="3342" max="3342" width="11" customWidth="1"/>
    <col min="3585" max="3585" width="74" customWidth="1"/>
    <col min="3586" max="3586" width="9" customWidth="1"/>
    <col min="3587" max="3587" width="8.81640625" customWidth="1"/>
    <col min="3588" max="3588" width="6.54296875" customWidth="1"/>
    <col min="3589" max="3589" width="10.81640625" customWidth="1"/>
    <col min="3590" max="3590" width="8.54296875" customWidth="1"/>
    <col min="3591" max="3591" width="9" customWidth="1"/>
    <col min="3592" max="3592" width="5.453125" customWidth="1"/>
    <col min="3593" max="3596" width="7.54296875" customWidth="1"/>
    <col min="3597" max="3597" width="6.54296875" customWidth="1"/>
    <col min="3598" max="3598" width="11" customWidth="1"/>
    <col min="3841" max="3841" width="74" customWidth="1"/>
    <col min="3842" max="3842" width="9" customWidth="1"/>
    <col min="3843" max="3843" width="8.81640625" customWidth="1"/>
    <col min="3844" max="3844" width="6.54296875" customWidth="1"/>
    <col min="3845" max="3845" width="10.81640625" customWidth="1"/>
    <col min="3846" max="3846" width="8.54296875" customWidth="1"/>
    <col min="3847" max="3847" width="9" customWidth="1"/>
    <col min="3848" max="3848" width="5.453125" customWidth="1"/>
    <col min="3849" max="3852" width="7.54296875" customWidth="1"/>
    <col min="3853" max="3853" width="6.54296875" customWidth="1"/>
    <col min="3854" max="3854" width="11" customWidth="1"/>
    <col min="4097" max="4097" width="74" customWidth="1"/>
    <col min="4098" max="4098" width="9" customWidth="1"/>
    <col min="4099" max="4099" width="8.81640625" customWidth="1"/>
    <col min="4100" max="4100" width="6.54296875" customWidth="1"/>
    <col min="4101" max="4101" width="10.81640625" customWidth="1"/>
    <col min="4102" max="4102" width="8.54296875" customWidth="1"/>
    <col min="4103" max="4103" width="9" customWidth="1"/>
    <col min="4104" max="4104" width="5.453125" customWidth="1"/>
    <col min="4105" max="4108" width="7.54296875" customWidth="1"/>
    <col min="4109" max="4109" width="6.54296875" customWidth="1"/>
    <col min="4110" max="4110" width="11" customWidth="1"/>
    <col min="4353" max="4353" width="74" customWidth="1"/>
    <col min="4354" max="4354" width="9" customWidth="1"/>
    <col min="4355" max="4355" width="8.81640625" customWidth="1"/>
    <col min="4356" max="4356" width="6.54296875" customWidth="1"/>
    <col min="4357" max="4357" width="10.81640625" customWidth="1"/>
    <col min="4358" max="4358" width="8.54296875" customWidth="1"/>
    <col min="4359" max="4359" width="9" customWidth="1"/>
    <col min="4360" max="4360" width="5.453125" customWidth="1"/>
    <col min="4361" max="4364" width="7.54296875" customWidth="1"/>
    <col min="4365" max="4365" width="6.54296875" customWidth="1"/>
    <col min="4366" max="4366" width="11" customWidth="1"/>
    <col min="4609" max="4609" width="74" customWidth="1"/>
    <col min="4610" max="4610" width="9" customWidth="1"/>
    <col min="4611" max="4611" width="8.81640625" customWidth="1"/>
    <col min="4612" max="4612" width="6.54296875" customWidth="1"/>
    <col min="4613" max="4613" width="10.81640625" customWidth="1"/>
    <col min="4614" max="4614" width="8.54296875" customWidth="1"/>
    <col min="4615" max="4615" width="9" customWidth="1"/>
    <col min="4616" max="4616" width="5.453125" customWidth="1"/>
    <col min="4617" max="4620" width="7.54296875" customWidth="1"/>
    <col min="4621" max="4621" width="6.54296875" customWidth="1"/>
    <col min="4622" max="4622" width="11" customWidth="1"/>
    <col min="4865" max="4865" width="74" customWidth="1"/>
    <col min="4866" max="4866" width="9" customWidth="1"/>
    <col min="4867" max="4867" width="8.81640625" customWidth="1"/>
    <col min="4868" max="4868" width="6.54296875" customWidth="1"/>
    <col min="4869" max="4869" width="10.81640625" customWidth="1"/>
    <col min="4870" max="4870" width="8.54296875" customWidth="1"/>
    <col min="4871" max="4871" width="9" customWidth="1"/>
    <col min="4872" max="4872" width="5.453125" customWidth="1"/>
    <col min="4873" max="4876" width="7.54296875" customWidth="1"/>
    <col min="4877" max="4877" width="6.54296875" customWidth="1"/>
    <col min="4878" max="4878" width="11" customWidth="1"/>
    <col min="5121" max="5121" width="74" customWidth="1"/>
    <col min="5122" max="5122" width="9" customWidth="1"/>
    <col min="5123" max="5123" width="8.81640625" customWidth="1"/>
    <col min="5124" max="5124" width="6.54296875" customWidth="1"/>
    <col min="5125" max="5125" width="10.81640625" customWidth="1"/>
    <col min="5126" max="5126" width="8.54296875" customWidth="1"/>
    <col min="5127" max="5127" width="9" customWidth="1"/>
    <col min="5128" max="5128" width="5.453125" customWidth="1"/>
    <col min="5129" max="5132" width="7.54296875" customWidth="1"/>
    <col min="5133" max="5133" width="6.54296875" customWidth="1"/>
    <col min="5134" max="5134" width="11" customWidth="1"/>
    <col min="5377" max="5377" width="74" customWidth="1"/>
    <col min="5378" max="5378" width="9" customWidth="1"/>
    <col min="5379" max="5379" width="8.81640625" customWidth="1"/>
    <col min="5380" max="5380" width="6.54296875" customWidth="1"/>
    <col min="5381" max="5381" width="10.81640625" customWidth="1"/>
    <col min="5382" max="5382" width="8.54296875" customWidth="1"/>
    <col min="5383" max="5383" width="9" customWidth="1"/>
    <col min="5384" max="5384" width="5.453125" customWidth="1"/>
    <col min="5385" max="5388" width="7.54296875" customWidth="1"/>
    <col min="5389" max="5389" width="6.54296875" customWidth="1"/>
    <col min="5390" max="5390" width="11" customWidth="1"/>
    <col min="5633" max="5633" width="74" customWidth="1"/>
    <col min="5634" max="5634" width="9" customWidth="1"/>
    <col min="5635" max="5635" width="8.81640625" customWidth="1"/>
    <col min="5636" max="5636" width="6.54296875" customWidth="1"/>
    <col min="5637" max="5637" width="10.81640625" customWidth="1"/>
    <col min="5638" max="5638" width="8.54296875" customWidth="1"/>
    <col min="5639" max="5639" width="9" customWidth="1"/>
    <col min="5640" max="5640" width="5.453125" customWidth="1"/>
    <col min="5641" max="5644" width="7.54296875" customWidth="1"/>
    <col min="5645" max="5645" width="6.54296875" customWidth="1"/>
    <col min="5646" max="5646" width="11" customWidth="1"/>
    <col min="5889" max="5889" width="74" customWidth="1"/>
    <col min="5890" max="5890" width="9" customWidth="1"/>
    <col min="5891" max="5891" width="8.81640625" customWidth="1"/>
    <col min="5892" max="5892" width="6.54296875" customWidth="1"/>
    <col min="5893" max="5893" width="10.81640625" customWidth="1"/>
    <col min="5894" max="5894" width="8.54296875" customWidth="1"/>
    <col min="5895" max="5895" width="9" customWidth="1"/>
    <col min="5896" max="5896" width="5.453125" customWidth="1"/>
    <col min="5897" max="5900" width="7.54296875" customWidth="1"/>
    <col min="5901" max="5901" width="6.54296875" customWidth="1"/>
    <col min="5902" max="5902" width="11" customWidth="1"/>
    <col min="6145" max="6145" width="74" customWidth="1"/>
    <col min="6146" max="6146" width="9" customWidth="1"/>
    <col min="6147" max="6147" width="8.81640625" customWidth="1"/>
    <col min="6148" max="6148" width="6.54296875" customWidth="1"/>
    <col min="6149" max="6149" width="10.81640625" customWidth="1"/>
    <col min="6150" max="6150" width="8.54296875" customWidth="1"/>
    <col min="6151" max="6151" width="9" customWidth="1"/>
    <col min="6152" max="6152" width="5.453125" customWidth="1"/>
    <col min="6153" max="6156" width="7.54296875" customWidth="1"/>
    <col min="6157" max="6157" width="6.54296875" customWidth="1"/>
    <col min="6158" max="6158" width="11" customWidth="1"/>
    <col min="6401" max="6401" width="74" customWidth="1"/>
    <col min="6402" max="6402" width="9" customWidth="1"/>
    <col min="6403" max="6403" width="8.81640625" customWidth="1"/>
    <col min="6404" max="6404" width="6.54296875" customWidth="1"/>
    <col min="6405" max="6405" width="10.81640625" customWidth="1"/>
    <col min="6406" max="6406" width="8.54296875" customWidth="1"/>
    <col min="6407" max="6407" width="9" customWidth="1"/>
    <col min="6408" max="6408" width="5.453125" customWidth="1"/>
    <col min="6409" max="6412" width="7.54296875" customWidth="1"/>
    <col min="6413" max="6413" width="6.54296875" customWidth="1"/>
    <col min="6414" max="6414" width="11" customWidth="1"/>
    <col min="6657" max="6657" width="74" customWidth="1"/>
    <col min="6658" max="6658" width="9" customWidth="1"/>
    <col min="6659" max="6659" width="8.81640625" customWidth="1"/>
    <col min="6660" max="6660" width="6.54296875" customWidth="1"/>
    <col min="6661" max="6661" width="10.81640625" customWidth="1"/>
    <col min="6662" max="6662" width="8.54296875" customWidth="1"/>
    <col min="6663" max="6663" width="9" customWidth="1"/>
    <col min="6664" max="6664" width="5.453125" customWidth="1"/>
    <col min="6665" max="6668" width="7.54296875" customWidth="1"/>
    <col min="6669" max="6669" width="6.54296875" customWidth="1"/>
    <col min="6670" max="6670" width="11" customWidth="1"/>
    <col min="6913" max="6913" width="74" customWidth="1"/>
    <col min="6914" max="6914" width="9" customWidth="1"/>
    <col min="6915" max="6915" width="8.81640625" customWidth="1"/>
    <col min="6916" max="6916" width="6.54296875" customWidth="1"/>
    <col min="6917" max="6917" width="10.81640625" customWidth="1"/>
    <col min="6918" max="6918" width="8.54296875" customWidth="1"/>
    <col min="6919" max="6919" width="9" customWidth="1"/>
    <col min="6920" max="6920" width="5.453125" customWidth="1"/>
    <col min="6921" max="6924" width="7.54296875" customWidth="1"/>
    <col min="6925" max="6925" width="6.54296875" customWidth="1"/>
    <col min="6926" max="6926" width="11" customWidth="1"/>
    <col min="7169" max="7169" width="74" customWidth="1"/>
    <col min="7170" max="7170" width="9" customWidth="1"/>
    <col min="7171" max="7171" width="8.81640625" customWidth="1"/>
    <col min="7172" max="7172" width="6.54296875" customWidth="1"/>
    <col min="7173" max="7173" width="10.81640625" customWidth="1"/>
    <col min="7174" max="7174" width="8.54296875" customWidth="1"/>
    <col min="7175" max="7175" width="9" customWidth="1"/>
    <col min="7176" max="7176" width="5.453125" customWidth="1"/>
    <col min="7177" max="7180" width="7.54296875" customWidth="1"/>
    <col min="7181" max="7181" width="6.54296875" customWidth="1"/>
    <col min="7182" max="7182" width="11" customWidth="1"/>
    <col min="7425" max="7425" width="74" customWidth="1"/>
    <col min="7426" max="7426" width="9" customWidth="1"/>
    <col min="7427" max="7427" width="8.81640625" customWidth="1"/>
    <col min="7428" max="7428" width="6.54296875" customWidth="1"/>
    <col min="7429" max="7429" width="10.81640625" customWidth="1"/>
    <col min="7430" max="7430" width="8.54296875" customWidth="1"/>
    <col min="7431" max="7431" width="9" customWidth="1"/>
    <col min="7432" max="7432" width="5.453125" customWidth="1"/>
    <col min="7433" max="7436" width="7.54296875" customWidth="1"/>
    <col min="7437" max="7437" width="6.54296875" customWidth="1"/>
    <col min="7438" max="7438" width="11" customWidth="1"/>
    <col min="7681" max="7681" width="74" customWidth="1"/>
    <col min="7682" max="7682" width="9" customWidth="1"/>
    <col min="7683" max="7683" width="8.81640625" customWidth="1"/>
    <col min="7684" max="7684" width="6.54296875" customWidth="1"/>
    <col min="7685" max="7685" width="10.81640625" customWidth="1"/>
    <col min="7686" max="7686" width="8.54296875" customWidth="1"/>
    <col min="7687" max="7687" width="9" customWidth="1"/>
    <col min="7688" max="7688" width="5.453125" customWidth="1"/>
    <col min="7689" max="7692" width="7.54296875" customWidth="1"/>
    <col min="7693" max="7693" width="6.54296875" customWidth="1"/>
    <col min="7694" max="7694" width="11" customWidth="1"/>
    <col min="7937" max="7937" width="74" customWidth="1"/>
    <col min="7938" max="7938" width="9" customWidth="1"/>
    <col min="7939" max="7939" width="8.81640625" customWidth="1"/>
    <col min="7940" max="7940" width="6.54296875" customWidth="1"/>
    <col min="7941" max="7941" width="10.81640625" customWidth="1"/>
    <col min="7942" max="7942" width="8.54296875" customWidth="1"/>
    <col min="7943" max="7943" width="9" customWidth="1"/>
    <col min="7944" max="7944" width="5.453125" customWidth="1"/>
    <col min="7945" max="7948" width="7.54296875" customWidth="1"/>
    <col min="7949" max="7949" width="6.54296875" customWidth="1"/>
    <col min="7950" max="7950" width="11" customWidth="1"/>
    <col min="8193" max="8193" width="74" customWidth="1"/>
    <col min="8194" max="8194" width="9" customWidth="1"/>
    <col min="8195" max="8195" width="8.81640625" customWidth="1"/>
    <col min="8196" max="8196" width="6.54296875" customWidth="1"/>
    <col min="8197" max="8197" width="10.81640625" customWidth="1"/>
    <col min="8198" max="8198" width="8.54296875" customWidth="1"/>
    <col min="8199" max="8199" width="9" customWidth="1"/>
    <col min="8200" max="8200" width="5.453125" customWidth="1"/>
    <col min="8201" max="8204" width="7.54296875" customWidth="1"/>
    <col min="8205" max="8205" width="6.54296875" customWidth="1"/>
    <col min="8206" max="8206" width="11" customWidth="1"/>
    <col min="8449" max="8449" width="74" customWidth="1"/>
    <col min="8450" max="8450" width="9" customWidth="1"/>
    <col min="8451" max="8451" width="8.81640625" customWidth="1"/>
    <col min="8452" max="8452" width="6.54296875" customWidth="1"/>
    <col min="8453" max="8453" width="10.81640625" customWidth="1"/>
    <col min="8454" max="8454" width="8.54296875" customWidth="1"/>
    <col min="8455" max="8455" width="9" customWidth="1"/>
    <col min="8456" max="8456" width="5.453125" customWidth="1"/>
    <col min="8457" max="8460" width="7.54296875" customWidth="1"/>
    <col min="8461" max="8461" width="6.54296875" customWidth="1"/>
    <col min="8462" max="8462" width="11" customWidth="1"/>
    <col min="8705" max="8705" width="74" customWidth="1"/>
    <col min="8706" max="8706" width="9" customWidth="1"/>
    <col min="8707" max="8707" width="8.81640625" customWidth="1"/>
    <col min="8708" max="8708" width="6.54296875" customWidth="1"/>
    <col min="8709" max="8709" width="10.81640625" customWidth="1"/>
    <col min="8710" max="8710" width="8.54296875" customWidth="1"/>
    <col min="8711" max="8711" width="9" customWidth="1"/>
    <col min="8712" max="8712" width="5.453125" customWidth="1"/>
    <col min="8713" max="8716" width="7.54296875" customWidth="1"/>
    <col min="8717" max="8717" width="6.54296875" customWidth="1"/>
    <col min="8718" max="8718" width="11" customWidth="1"/>
    <col min="8961" max="8961" width="74" customWidth="1"/>
    <col min="8962" max="8962" width="9" customWidth="1"/>
    <col min="8963" max="8963" width="8.81640625" customWidth="1"/>
    <col min="8964" max="8964" width="6.54296875" customWidth="1"/>
    <col min="8965" max="8965" width="10.81640625" customWidth="1"/>
    <col min="8966" max="8966" width="8.54296875" customWidth="1"/>
    <col min="8967" max="8967" width="9" customWidth="1"/>
    <col min="8968" max="8968" width="5.453125" customWidth="1"/>
    <col min="8969" max="8972" width="7.54296875" customWidth="1"/>
    <col min="8973" max="8973" width="6.54296875" customWidth="1"/>
    <col min="8974" max="8974" width="11" customWidth="1"/>
    <col min="9217" max="9217" width="74" customWidth="1"/>
    <col min="9218" max="9218" width="9" customWidth="1"/>
    <col min="9219" max="9219" width="8.81640625" customWidth="1"/>
    <col min="9220" max="9220" width="6.54296875" customWidth="1"/>
    <col min="9221" max="9221" width="10.81640625" customWidth="1"/>
    <col min="9222" max="9222" width="8.54296875" customWidth="1"/>
    <col min="9223" max="9223" width="9" customWidth="1"/>
    <col min="9224" max="9224" width="5.453125" customWidth="1"/>
    <col min="9225" max="9228" width="7.54296875" customWidth="1"/>
    <col min="9229" max="9229" width="6.54296875" customWidth="1"/>
    <col min="9230" max="9230" width="11" customWidth="1"/>
    <col min="9473" max="9473" width="74" customWidth="1"/>
    <col min="9474" max="9474" width="9" customWidth="1"/>
    <col min="9475" max="9475" width="8.81640625" customWidth="1"/>
    <col min="9476" max="9476" width="6.54296875" customWidth="1"/>
    <col min="9477" max="9477" width="10.81640625" customWidth="1"/>
    <col min="9478" max="9478" width="8.54296875" customWidth="1"/>
    <col min="9479" max="9479" width="9" customWidth="1"/>
    <col min="9480" max="9480" width="5.453125" customWidth="1"/>
    <col min="9481" max="9484" width="7.54296875" customWidth="1"/>
    <col min="9485" max="9485" width="6.54296875" customWidth="1"/>
    <col min="9486" max="9486" width="11" customWidth="1"/>
    <col min="9729" max="9729" width="74" customWidth="1"/>
    <col min="9730" max="9730" width="9" customWidth="1"/>
    <col min="9731" max="9731" width="8.81640625" customWidth="1"/>
    <col min="9732" max="9732" width="6.54296875" customWidth="1"/>
    <col min="9733" max="9733" width="10.81640625" customWidth="1"/>
    <col min="9734" max="9734" width="8.54296875" customWidth="1"/>
    <col min="9735" max="9735" width="9" customWidth="1"/>
    <col min="9736" max="9736" width="5.453125" customWidth="1"/>
    <col min="9737" max="9740" width="7.54296875" customWidth="1"/>
    <col min="9741" max="9741" width="6.54296875" customWidth="1"/>
    <col min="9742" max="9742" width="11" customWidth="1"/>
    <col min="9985" max="9985" width="74" customWidth="1"/>
    <col min="9986" max="9986" width="9" customWidth="1"/>
    <col min="9987" max="9987" width="8.81640625" customWidth="1"/>
    <col min="9988" max="9988" width="6.54296875" customWidth="1"/>
    <col min="9989" max="9989" width="10.81640625" customWidth="1"/>
    <col min="9990" max="9990" width="8.54296875" customWidth="1"/>
    <col min="9991" max="9991" width="9" customWidth="1"/>
    <col min="9992" max="9992" width="5.453125" customWidth="1"/>
    <col min="9993" max="9996" width="7.54296875" customWidth="1"/>
    <col min="9997" max="9997" width="6.54296875" customWidth="1"/>
    <col min="9998" max="9998" width="11" customWidth="1"/>
    <col min="10241" max="10241" width="74" customWidth="1"/>
    <col min="10242" max="10242" width="9" customWidth="1"/>
    <col min="10243" max="10243" width="8.81640625" customWidth="1"/>
    <col min="10244" max="10244" width="6.54296875" customWidth="1"/>
    <col min="10245" max="10245" width="10.81640625" customWidth="1"/>
    <col min="10246" max="10246" width="8.54296875" customWidth="1"/>
    <col min="10247" max="10247" width="9" customWidth="1"/>
    <col min="10248" max="10248" width="5.453125" customWidth="1"/>
    <col min="10249" max="10252" width="7.54296875" customWidth="1"/>
    <col min="10253" max="10253" width="6.54296875" customWidth="1"/>
    <col min="10254" max="10254" width="11" customWidth="1"/>
    <col min="10497" max="10497" width="74" customWidth="1"/>
    <col min="10498" max="10498" width="9" customWidth="1"/>
    <col min="10499" max="10499" width="8.81640625" customWidth="1"/>
    <col min="10500" max="10500" width="6.54296875" customWidth="1"/>
    <col min="10501" max="10501" width="10.81640625" customWidth="1"/>
    <col min="10502" max="10502" width="8.54296875" customWidth="1"/>
    <col min="10503" max="10503" width="9" customWidth="1"/>
    <col min="10504" max="10504" width="5.453125" customWidth="1"/>
    <col min="10505" max="10508" width="7.54296875" customWidth="1"/>
    <col min="10509" max="10509" width="6.54296875" customWidth="1"/>
    <col min="10510" max="10510" width="11" customWidth="1"/>
    <col min="10753" max="10753" width="74" customWidth="1"/>
    <col min="10754" max="10754" width="9" customWidth="1"/>
    <col min="10755" max="10755" width="8.81640625" customWidth="1"/>
    <col min="10756" max="10756" width="6.54296875" customWidth="1"/>
    <col min="10757" max="10757" width="10.81640625" customWidth="1"/>
    <col min="10758" max="10758" width="8.54296875" customWidth="1"/>
    <col min="10759" max="10759" width="9" customWidth="1"/>
    <col min="10760" max="10760" width="5.453125" customWidth="1"/>
    <col min="10761" max="10764" width="7.54296875" customWidth="1"/>
    <col min="10765" max="10765" width="6.54296875" customWidth="1"/>
    <col min="10766" max="10766" width="11" customWidth="1"/>
    <col min="11009" max="11009" width="74" customWidth="1"/>
    <col min="11010" max="11010" width="9" customWidth="1"/>
    <col min="11011" max="11011" width="8.81640625" customWidth="1"/>
    <col min="11012" max="11012" width="6.54296875" customWidth="1"/>
    <col min="11013" max="11013" width="10.81640625" customWidth="1"/>
    <col min="11014" max="11014" width="8.54296875" customWidth="1"/>
    <col min="11015" max="11015" width="9" customWidth="1"/>
    <col min="11016" max="11016" width="5.453125" customWidth="1"/>
    <col min="11017" max="11020" width="7.54296875" customWidth="1"/>
    <col min="11021" max="11021" width="6.54296875" customWidth="1"/>
    <col min="11022" max="11022" width="11" customWidth="1"/>
    <col min="11265" max="11265" width="74" customWidth="1"/>
    <col min="11266" max="11266" width="9" customWidth="1"/>
    <col min="11267" max="11267" width="8.81640625" customWidth="1"/>
    <col min="11268" max="11268" width="6.54296875" customWidth="1"/>
    <col min="11269" max="11269" width="10.81640625" customWidth="1"/>
    <col min="11270" max="11270" width="8.54296875" customWidth="1"/>
    <col min="11271" max="11271" width="9" customWidth="1"/>
    <col min="11272" max="11272" width="5.453125" customWidth="1"/>
    <col min="11273" max="11276" width="7.54296875" customWidth="1"/>
    <col min="11277" max="11277" width="6.54296875" customWidth="1"/>
    <col min="11278" max="11278" width="11" customWidth="1"/>
    <col min="11521" max="11521" width="74" customWidth="1"/>
    <col min="11522" max="11522" width="9" customWidth="1"/>
    <col min="11523" max="11523" width="8.81640625" customWidth="1"/>
    <col min="11524" max="11524" width="6.54296875" customWidth="1"/>
    <col min="11525" max="11525" width="10.81640625" customWidth="1"/>
    <col min="11526" max="11526" width="8.54296875" customWidth="1"/>
    <col min="11527" max="11527" width="9" customWidth="1"/>
    <col min="11528" max="11528" width="5.453125" customWidth="1"/>
    <col min="11529" max="11532" width="7.54296875" customWidth="1"/>
    <col min="11533" max="11533" width="6.54296875" customWidth="1"/>
    <col min="11534" max="11534" width="11" customWidth="1"/>
    <col min="11777" max="11777" width="74" customWidth="1"/>
    <col min="11778" max="11778" width="9" customWidth="1"/>
    <col min="11779" max="11779" width="8.81640625" customWidth="1"/>
    <col min="11780" max="11780" width="6.54296875" customWidth="1"/>
    <col min="11781" max="11781" width="10.81640625" customWidth="1"/>
    <col min="11782" max="11782" width="8.54296875" customWidth="1"/>
    <col min="11783" max="11783" width="9" customWidth="1"/>
    <col min="11784" max="11784" width="5.453125" customWidth="1"/>
    <col min="11785" max="11788" width="7.54296875" customWidth="1"/>
    <col min="11789" max="11789" width="6.54296875" customWidth="1"/>
    <col min="11790" max="11790" width="11" customWidth="1"/>
    <col min="12033" max="12033" width="74" customWidth="1"/>
    <col min="12034" max="12034" width="9" customWidth="1"/>
    <col min="12035" max="12035" width="8.81640625" customWidth="1"/>
    <col min="12036" max="12036" width="6.54296875" customWidth="1"/>
    <col min="12037" max="12037" width="10.81640625" customWidth="1"/>
    <col min="12038" max="12038" width="8.54296875" customWidth="1"/>
    <col min="12039" max="12039" width="9" customWidth="1"/>
    <col min="12040" max="12040" width="5.453125" customWidth="1"/>
    <col min="12041" max="12044" width="7.54296875" customWidth="1"/>
    <col min="12045" max="12045" width="6.54296875" customWidth="1"/>
    <col min="12046" max="12046" width="11" customWidth="1"/>
    <col min="12289" max="12289" width="74" customWidth="1"/>
    <col min="12290" max="12290" width="9" customWidth="1"/>
    <col min="12291" max="12291" width="8.81640625" customWidth="1"/>
    <col min="12292" max="12292" width="6.54296875" customWidth="1"/>
    <col min="12293" max="12293" width="10.81640625" customWidth="1"/>
    <col min="12294" max="12294" width="8.54296875" customWidth="1"/>
    <col min="12295" max="12295" width="9" customWidth="1"/>
    <col min="12296" max="12296" width="5.453125" customWidth="1"/>
    <col min="12297" max="12300" width="7.54296875" customWidth="1"/>
    <col min="12301" max="12301" width="6.54296875" customWidth="1"/>
    <col min="12302" max="12302" width="11" customWidth="1"/>
    <col min="12545" max="12545" width="74" customWidth="1"/>
    <col min="12546" max="12546" width="9" customWidth="1"/>
    <col min="12547" max="12547" width="8.81640625" customWidth="1"/>
    <col min="12548" max="12548" width="6.54296875" customWidth="1"/>
    <col min="12549" max="12549" width="10.81640625" customWidth="1"/>
    <col min="12550" max="12550" width="8.54296875" customWidth="1"/>
    <col min="12551" max="12551" width="9" customWidth="1"/>
    <col min="12552" max="12552" width="5.453125" customWidth="1"/>
    <col min="12553" max="12556" width="7.54296875" customWidth="1"/>
    <col min="12557" max="12557" width="6.54296875" customWidth="1"/>
    <col min="12558" max="12558" width="11" customWidth="1"/>
    <col min="12801" max="12801" width="74" customWidth="1"/>
    <col min="12802" max="12802" width="9" customWidth="1"/>
    <col min="12803" max="12803" width="8.81640625" customWidth="1"/>
    <col min="12804" max="12804" width="6.54296875" customWidth="1"/>
    <col min="12805" max="12805" width="10.81640625" customWidth="1"/>
    <col min="12806" max="12806" width="8.54296875" customWidth="1"/>
    <col min="12807" max="12807" width="9" customWidth="1"/>
    <col min="12808" max="12808" width="5.453125" customWidth="1"/>
    <col min="12809" max="12812" width="7.54296875" customWidth="1"/>
    <col min="12813" max="12813" width="6.54296875" customWidth="1"/>
    <col min="12814" max="12814" width="11" customWidth="1"/>
    <col min="13057" max="13057" width="74" customWidth="1"/>
    <col min="13058" max="13058" width="9" customWidth="1"/>
    <col min="13059" max="13059" width="8.81640625" customWidth="1"/>
    <col min="13060" max="13060" width="6.54296875" customWidth="1"/>
    <col min="13061" max="13061" width="10.81640625" customWidth="1"/>
    <col min="13062" max="13062" width="8.54296875" customWidth="1"/>
    <col min="13063" max="13063" width="9" customWidth="1"/>
    <col min="13064" max="13064" width="5.453125" customWidth="1"/>
    <col min="13065" max="13068" width="7.54296875" customWidth="1"/>
    <col min="13069" max="13069" width="6.54296875" customWidth="1"/>
    <col min="13070" max="13070" width="11" customWidth="1"/>
    <col min="13313" max="13313" width="74" customWidth="1"/>
    <col min="13314" max="13314" width="9" customWidth="1"/>
    <col min="13315" max="13315" width="8.81640625" customWidth="1"/>
    <col min="13316" max="13316" width="6.54296875" customWidth="1"/>
    <col min="13317" max="13317" width="10.81640625" customWidth="1"/>
    <col min="13318" max="13318" width="8.54296875" customWidth="1"/>
    <col min="13319" max="13319" width="9" customWidth="1"/>
    <col min="13320" max="13320" width="5.453125" customWidth="1"/>
    <col min="13321" max="13324" width="7.54296875" customWidth="1"/>
    <col min="13325" max="13325" width="6.54296875" customWidth="1"/>
    <col min="13326" max="13326" width="11" customWidth="1"/>
    <col min="13569" max="13569" width="74" customWidth="1"/>
    <col min="13570" max="13570" width="9" customWidth="1"/>
    <col min="13571" max="13571" width="8.81640625" customWidth="1"/>
    <col min="13572" max="13572" width="6.54296875" customWidth="1"/>
    <col min="13573" max="13573" width="10.81640625" customWidth="1"/>
    <col min="13574" max="13574" width="8.54296875" customWidth="1"/>
    <col min="13575" max="13575" width="9" customWidth="1"/>
    <col min="13576" max="13576" width="5.453125" customWidth="1"/>
    <col min="13577" max="13580" width="7.54296875" customWidth="1"/>
    <col min="13581" max="13581" width="6.54296875" customWidth="1"/>
    <col min="13582" max="13582" width="11" customWidth="1"/>
    <col min="13825" max="13825" width="74" customWidth="1"/>
    <col min="13826" max="13826" width="9" customWidth="1"/>
    <col min="13827" max="13827" width="8.81640625" customWidth="1"/>
    <col min="13828" max="13828" width="6.54296875" customWidth="1"/>
    <col min="13829" max="13829" width="10.81640625" customWidth="1"/>
    <col min="13830" max="13830" width="8.54296875" customWidth="1"/>
    <col min="13831" max="13831" width="9" customWidth="1"/>
    <col min="13832" max="13832" width="5.453125" customWidth="1"/>
    <col min="13833" max="13836" width="7.54296875" customWidth="1"/>
    <col min="13837" max="13837" width="6.54296875" customWidth="1"/>
    <col min="13838" max="13838" width="11" customWidth="1"/>
    <col min="14081" max="14081" width="74" customWidth="1"/>
    <col min="14082" max="14082" width="9" customWidth="1"/>
    <col min="14083" max="14083" width="8.81640625" customWidth="1"/>
    <col min="14084" max="14084" width="6.54296875" customWidth="1"/>
    <col min="14085" max="14085" width="10.81640625" customWidth="1"/>
    <col min="14086" max="14086" width="8.54296875" customWidth="1"/>
    <col min="14087" max="14087" width="9" customWidth="1"/>
    <col min="14088" max="14088" width="5.453125" customWidth="1"/>
    <col min="14089" max="14092" width="7.54296875" customWidth="1"/>
    <col min="14093" max="14093" width="6.54296875" customWidth="1"/>
    <col min="14094" max="14094" width="11" customWidth="1"/>
    <col min="14337" max="14337" width="74" customWidth="1"/>
    <col min="14338" max="14338" width="9" customWidth="1"/>
    <col min="14339" max="14339" width="8.81640625" customWidth="1"/>
    <col min="14340" max="14340" width="6.54296875" customWidth="1"/>
    <col min="14341" max="14341" width="10.81640625" customWidth="1"/>
    <col min="14342" max="14342" width="8.54296875" customWidth="1"/>
    <col min="14343" max="14343" width="9" customWidth="1"/>
    <col min="14344" max="14344" width="5.453125" customWidth="1"/>
    <col min="14345" max="14348" width="7.54296875" customWidth="1"/>
    <col min="14349" max="14349" width="6.54296875" customWidth="1"/>
    <col min="14350" max="14350" width="11" customWidth="1"/>
    <col min="14593" max="14593" width="74" customWidth="1"/>
    <col min="14594" max="14594" width="9" customWidth="1"/>
    <col min="14595" max="14595" width="8.81640625" customWidth="1"/>
    <col min="14596" max="14596" width="6.54296875" customWidth="1"/>
    <col min="14597" max="14597" width="10.81640625" customWidth="1"/>
    <col min="14598" max="14598" width="8.54296875" customWidth="1"/>
    <col min="14599" max="14599" width="9" customWidth="1"/>
    <col min="14600" max="14600" width="5.453125" customWidth="1"/>
    <col min="14601" max="14604" width="7.54296875" customWidth="1"/>
    <col min="14605" max="14605" width="6.54296875" customWidth="1"/>
    <col min="14606" max="14606" width="11" customWidth="1"/>
    <col min="14849" max="14849" width="74" customWidth="1"/>
    <col min="14850" max="14850" width="9" customWidth="1"/>
    <col min="14851" max="14851" width="8.81640625" customWidth="1"/>
    <col min="14852" max="14852" width="6.54296875" customWidth="1"/>
    <col min="14853" max="14853" width="10.81640625" customWidth="1"/>
    <col min="14854" max="14854" width="8.54296875" customWidth="1"/>
    <col min="14855" max="14855" width="9" customWidth="1"/>
    <col min="14856" max="14856" width="5.453125" customWidth="1"/>
    <col min="14857" max="14860" width="7.54296875" customWidth="1"/>
    <col min="14861" max="14861" width="6.54296875" customWidth="1"/>
    <col min="14862" max="14862" width="11" customWidth="1"/>
    <col min="15105" max="15105" width="74" customWidth="1"/>
    <col min="15106" max="15106" width="9" customWidth="1"/>
    <col min="15107" max="15107" width="8.81640625" customWidth="1"/>
    <col min="15108" max="15108" width="6.54296875" customWidth="1"/>
    <col min="15109" max="15109" width="10.81640625" customWidth="1"/>
    <col min="15110" max="15110" width="8.54296875" customWidth="1"/>
    <col min="15111" max="15111" width="9" customWidth="1"/>
    <col min="15112" max="15112" width="5.453125" customWidth="1"/>
    <col min="15113" max="15116" width="7.54296875" customWidth="1"/>
    <col min="15117" max="15117" width="6.54296875" customWidth="1"/>
    <col min="15118" max="15118" width="11" customWidth="1"/>
    <col min="15361" max="15361" width="74" customWidth="1"/>
    <col min="15362" max="15362" width="9" customWidth="1"/>
    <col min="15363" max="15363" width="8.81640625" customWidth="1"/>
    <col min="15364" max="15364" width="6.54296875" customWidth="1"/>
    <col min="15365" max="15365" width="10.81640625" customWidth="1"/>
    <col min="15366" max="15366" width="8.54296875" customWidth="1"/>
    <col min="15367" max="15367" width="9" customWidth="1"/>
    <col min="15368" max="15368" width="5.453125" customWidth="1"/>
    <col min="15369" max="15372" width="7.54296875" customWidth="1"/>
    <col min="15373" max="15373" width="6.54296875" customWidth="1"/>
    <col min="15374" max="15374" width="11" customWidth="1"/>
    <col min="15617" max="15617" width="74" customWidth="1"/>
    <col min="15618" max="15618" width="9" customWidth="1"/>
    <col min="15619" max="15619" width="8.81640625" customWidth="1"/>
    <col min="15620" max="15620" width="6.54296875" customWidth="1"/>
    <col min="15621" max="15621" width="10.81640625" customWidth="1"/>
    <col min="15622" max="15622" width="8.54296875" customWidth="1"/>
    <col min="15623" max="15623" width="9" customWidth="1"/>
    <col min="15624" max="15624" width="5.453125" customWidth="1"/>
    <col min="15625" max="15628" width="7.54296875" customWidth="1"/>
    <col min="15629" max="15629" width="6.54296875" customWidth="1"/>
    <col min="15630" max="15630" width="11" customWidth="1"/>
    <col min="15873" max="15873" width="74" customWidth="1"/>
    <col min="15874" max="15874" width="9" customWidth="1"/>
    <col min="15875" max="15875" width="8.81640625" customWidth="1"/>
    <col min="15876" max="15876" width="6.54296875" customWidth="1"/>
    <col min="15877" max="15877" width="10.81640625" customWidth="1"/>
    <col min="15878" max="15878" width="8.54296875" customWidth="1"/>
    <col min="15879" max="15879" width="9" customWidth="1"/>
    <col min="15880" max="15880" width="5.453125" customWidth="1"/>
    <col min="15881" max="15884" width="7.54296875" customWidth="1"/>
    <col min="15885" max="15885" width="6.54296875" customWidth="1"/>
    <col min="15886" max="15886" width="11" customWidth="1"/>
    <col min="16129" max="16129" width="74" customWidth="1"/>
    <col min="16130" max="16130" width="9" customWidth="1"/>
    <col min="16131" max="16131" width="8.81640625" customWidth="1"/>
    <col min="16132" max="16132" width="6.54296875" customWidth="1"/>
    <col min="16133" max="16133" width="10.81640625" customWidth="1"/>
    <col min="16134" max="16134" width="8.54296875" customWidth="1"/>
    <col min="16135" max="16135" width="9" customWidth="1"/>
    <col min="16136" max="16136" width="5.453125" customWidth="1"/>
    <col min="16137" max="16140" width="7.54296875" customWidth="1"/>
    <col min="16141" max="16141" width="6.54296875" customWidth="1"/>
    <col min="16142" max="16142" width="11" customWidth="1"/>
  </cols>
  <sheetData>
    <row r="2" spans="1:15" x14ac:dyDescent="0.35">
      <c r="J2" s="1"/>
    </row>
    <row r="4" spans="1:15" x14ac:dyDescent="0.35">
      <c r="C4" t="s">
        <v>0</v>
      </c>
    </row>
    <row r="14" spans="1:15" ht="15.5" x14ac:dyDescent="0.35">
      <c r="A14" s="3" t="s">
        <v>1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15.5" x14ac:dyDescent="0.35">
      <c r="A15" s="4" t="s">
        <v>2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6"/>
      <c r="O15" s="7"/>
    </row>
    <row r="16" spans="1:15" ht="15.5" x14ac:dyDescent="0.35">
      <c r="A16" s="3" t="s">
        <v>3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6"/>
      <c r="O16" s="7"/>
    </row>
    <row r="17" spans="1:16" ht="15.5" x14ac:dyDescent="0.35">
      <c r="A17" s="8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9"/>
      <c r="O17" s="7"/>
    </row>
    <row r="18" spans="1:16" x14ac:dyDescent="0.35">
      <c r="A18" s="10"/>
      <c r="B18" s="11"/>
      <c r="C18" s="11"/>
      <c r="D18" s="12"/>
      <c r="E18" s="12"/>
      <c r="F18" s="13"/>
      <c r="G18" s="12"/>
      <c r="H18" s="12"/>
      <c r="I18" s="12"/>
      <c r="J18" s="12"/>
      <c r="K18" s="12"/>
      <c r="L18" s="12"/>
      <c r="M18" s="12"/>
      <c r="N18" s="12"/>
      <c r="O18" s="14"/>
      <c r="P18" s="15"/>
    </row>
    <row r="19" spans="1:16" ht="15" thickBot="1" x14ac:dyDescent="0.4"/>
    <row r="20" spans="1:16" ht="18.5" thickBot="1" x14ac:dyDescent="0.45">
      <c r="A20" s="16" t="s">
        <v>4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8"/>
      <c r="O20" s="19"/>
    </row>
    <row r="21" spans="1:16" ht="15.5" x14ac:dyDescent="0.35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2"/>
      <c r="O21" s="21"/>
    </row>
    <row r="22" spans="1:16" x14ac:dyDescent="0.35">
      <c r="A22" s="23" t="s">
        <v>53</v>
      </c>
      <c r="B22" s="24" t="s">
        <v>6</v>
      </c>
      <c r="C22" s="24" t="s">
        <v>7</v>
      </c>
      <c r="D22" s="25" t="s">
        <v>8</v>
      </c>
      <c r="E22" s="24" t="s">
        <v>9</v>
      </c>
      <c r="F22" s="24" t="s">
        <v>10</v>
      </c>
      <c r="G22" s="24"/>
      <c r="H22" s="24"/>
      <c r="I22" s="24"/>
      <c r="J22" s="24"/>
      <c r="K22" s="24"/>
      <c r="L22" s="24"/>
      <c r="M22" s="24"/>
      <c r="N22" s="24"/>
      <c r="O22" s="26" t="s">
        <v>11</v>
      </c>
      <c r="P22" s="10"/>
    </row>
    <row r="23" spans="1:16" x14ac:dyDescent="0.35">
      <c r="A23" s="27"/>
      <c r="B23" s="28" t="s">
        <v>12</v>
      </c>
      <c r="C23" s="28" t="s">
        <v>13</v>
      </c>
      <c r="D23" s="29" t="s">
        <v>14</v>
      </c>
      <c r="E23" s="28" t="s">
        <v>15</v>
      </c>
      <c r="F23" s="28" t="s">
        <v>16</v>
      </c>
      <c r="G23" s="28" t="s">
        <v>17</v>
      </c>
      <c r="H23" s="28" t="s">
        <v>18</v>
      </c>
      <c r="I23" s="28" t="s">
        <v>19</v>
      </c>
      <c r="J23" s="28"/>
      <c r="K23" s="28"/>
      <c r="L23" s="28"/>
      <c r="M23" s="28"/>
      <c r="N23" s="28"/>
      <c r="O23" s="30" t="s">
        <v>20</v>
      </c>
      <c r="P23" s="10"/>
    </row>
    <row r="24" spans="1:16" hidden="1" x14ac:dyDescent="0.35">
      <c r="A24" s="31" t="s">
        <v>21</v>
      </c>
      <c r="B24" s="32"/>
      <c r="C24" s="32"/>
      <c r="D24" s="32"/>
      <c r="E24" s="32"/>
      <c r="F24" s="32"/>
      <c r="G24" s="32"/>
      <c r="H24" s="32"/>
      <c r="I24" s="32"/>
      <c r="J24" s="33"/>
      <c r="K24" s="33"/>
      <c r="L24" s="33"/>
      <c r="M24" s="33"/>
      <c r="N24" s="33"/>
      <c r="O24" s="34"/>
      <c r="P24" s="15"/>
    </row>
    <row r="25" spans="1:16" hidden="1" x14ac:dyDescent="0.35">
      <c r="A25" s="35" t="s">
        <v>22</v>
      </c>
      <c r="B25" s="11" t="s">
        <v>23</v>
      </c>
      <c r="C25" s="36" t="s">
        <v>24</v>
      </c>
      <c r="D25" s="12">
        <v>54.2</v>
      </c>
      <c r="E25" s="12">
        <v>9.3000000000000007</v>
      </c>
      <c r="F25" s="13">
        <v>2.5</v>
      </c>
      <c r="G25" s="12">
        <v>3.7</v>
      </c>
      <c r="H25" s="12">
        <f t="shared" ref="H25:H30" si="0">SUM(D25:E25)*0.075</f>
        <v>4.7625000000000002</v>
      </c>
      <c r="I25" s="12">
        <f t="shared" ref="I25:I30" si="1">SUM(D25:H25)</f>
        <v>74.462500000000006</v>
      </c>
      <c r="J25" s="12"/>
      <c r="K25" s="12"/>
      <c r="L25" s="12"/>
      <c r="M25" s="12"/>
      <c r="N25" s="12"/>
      <c r="O25" s="37">
        <f t="shared" ref="O25:O30" si="2">I25/0.85</f>
        <v>87.602941176470594</v>
      </c>
      <c r="P25" s="15"/>
    </row>
    <row r="26" spans="1:16" hidden="1" x14ac:dyDescent="0.35">
      <c r="A26" s="35" t="s">
        <v>25</v>
      </c>
      <c r="B26" s="11" t="s">
        <v>23</v>
      </c>
      <c r="C26" s="36" t="s">
        <v>24</v>
      </c>
      <c r="D26" s="12">
        <v>64.400000000000006</v>
      </c>
      <c r="E26" s="12">
        <v>9.3000000000000007</v>
      </c>
      <c r="F26" s="13">
        <v>2.5</v>
      </c>
      <c r="G26" s="12">
        <v>3.7</v>
      </c>
      <c r="H26" s="12">
        <f t="shared" si="0"/>
        <v>5.5274999999999999</v>
      </c>
      <c r="I26" s="12">
        <f t="shared" si="1"/>
        <v>85.427500000000009</v>
      </c>
      <c r="J26" s="12"/>
      <c r="K26" s="12"/>
      <c r="L26" s="12"/>
      <c r="M26" s="12"/>
      <c r="N26" s="12"/>
      <c r="O26" s="37">
        <f t="shared" si="2"/>
        <v>100.5029411764706</v>
      </c>
      <c r="P26" s="15"/>
    </row>
    <row r="27" spans="1:16" hidden="1" x14ac:dyDescent="0.35">
      <c r="A27" s="35" t="s">
        <v>26</v>
      </c>
      <c r="B27" s="11" t="s">
        <v>23</v>
      </c>
      <c r="C27" s="36" t="s">
        <v>24</v>
      </c>
      <c r="D27" s="12">
        <v>66.400000000000006</v>
      </c>
      <c r="E27" s="12">
        <v>9.3000000000000007</v>
      </c>
      <c r="F27" s="13">
        <v>2.5</v>
      </c>
      <c r="G27" s="12">
        <v>3.7</v>
      </c>
      <c r="H27" s="12">
        <f t="shared" si="0"/>
        <v>5.6775000000000002</v>
      </c>
      <c r="I27" s="12">
        <f t="shared" si="1"/>
        <v>87.577500000000001</v>
      </c>
      <c r="J27" s="12"/>
      <c r="K27" s="12"/>
      <c r="L27" s="12"/>
      <c r="M27" s="12"/>
      <c r="N27" s="12"/>
      <c r="O27" s="37">
        <f t="shared" si="2"/>
        <v>103.03235294117647</v>
      </c>
      <c r="P27" s="15"/>
    </row>
    <row r="28" spans="1:16" hidden="1" x14ac:dyDescent="0.35">
      <c r="A28" s="35" t="s">
        <v>27</v>
      </c>
      <c r="B28" s="11" t="s">
        <v>23</v>
      </c>
      <c r="C28" s="36" t="s">
        <v>24</v>
      </c>
      <c r="D28" s="12">
        <v>76.400000000000006</v>
      </c>
      <c r="E28" s="12">
        <v>9.3000000000000007</v>
      </c>
      <c r="F28" s="13">
        <v>2.5</v>
      </c>
      <c r="G28" s="12">
        <v>3.7</v>
      </c>
      <c r="H28" s="12">
        <f t="shared" si="0"/>
        <v>6.4275000000000002</v>
      </c>
      <c r="I28" s="12">
        <f t="shared" si="1"/>
        <v>98.327500000000001</v>
      </c>
      <c r="J28" s="12"/>
      <c r="K28" s="12"/>
      <c r="L28" s="12"/>
      <c r="M28" s="12"/>
      <c r="N28" s="12"/>
      <c r="O28" s="37">
        <f t="shared" si="2"/>
        <v>115.67941176470589</v>
      </c>
      <c r="P28" s="15"/>
    </row>
    <row r="29" spans="1:16" hidden="1" x14ac:dyDescent="0.35">
      <c r="A29" s="35" t="s">
        <v>28</v>
      </c>
      <c r="B29" s="11" t="s">
        <v>23</v>
      </c>
      <c r="C29" s="36" t="s">
        <v>24</v>
      </c>
      <c r="D29" s="12">
        <v>78.400000000000006</v>
      </c>
      <c r="E29" s="12">
        <v>9.3000000000000007</v>
      </c>
      <c r="F29" s="13">
        <v>5</v>
      </c>
      <c r="G29" s="12">
        <v>3.7</v>
      </c>
      <c r="H29" s="12">
        <f t="shared" si="0"/>
        <v>6.5774999999999997</v>
      </c>
      <c r="I29" s="12">
        <f t="shared" si="1"/>
        <v>102.97750000000001</v>
      </c>
      <c r="J29" s="12"/>
      <c r="K29" s="12"/>
      <c r="L29" s="12"/>
      <c r="M29" s="12"/>
      <c r="N29" s="12"/>
      <c r="O29" s="37">
        <f t="shared" si="2"/>
        <v>121.15</v>
      </c>
      <c r="P29" s="15"/>
    </row>
    <row r="30" spans="1:16" hidden="1" x14ac:dyDescent="0.35">
      <c r="A30" s="35" t="s">
        <v>29</v>
      </c>
      <c r="B30" s="11" t="s">
        <v>23</v>
      </c>
      <c r="C30" s="36" t="s">
        <v>24</v>
      </c>
      <c r="D30" s="12">
        <v>84.4</v>
      </c>
      <c r="E30" s="12">
        <v>9.3000000000000007</v>
      </c>
      <c r="F30" s="13">
        <v>5</v>
      </c>
      <c r="G30" s="12">
        <v>3.7</v>
      </c>
      <c r="H30" s="12">
        <f t="shared" si="0"/>
        <v>7.0274999999999999</v>
      </c>
      <c r="I30" s="12">
        <f t="shared" si="1"/>
        <v>109.42750000000001</v>
      </c>
      <c r="J30" s="12"/>
      <c r="K30" s="12"/>
      <c r="L30" s="12"/>
      <c r="M30" s="12"/>
      <c r="N30" s="12"/>
      <c r="O30" s="37">
        <f t="shared" si="2"/>
        <v>128.73823529411766</v>
      </c>
      <c r="P30" s="15"/>
    </row>
    <row r="31" spans="1:16" hidden="1" x14ac:dyDescent="0.35">
      <c r="A31" s="35"/>
      <c r="B31" s="11"/>
      <c r="C31" s="36"/>
      <c r="D31" s="12"/>
      <c r="E31" s="12"/>
      <c r="F31" s="13"/>
      <c r="G31" s="12"/>
      <c r="H31" s="12"/>
      <c r="I31" s="12"/>
      <c r="J31" s="12"/>
      <c r="K31" s="12"/>
      <c r="L31" s="12"/>
      <c r="M31" s="12"/>
      <c r="N31" s="12"/>
      <c r="O31" s="37"/>
      <c r="P31" s="15"/>
    </row>
    <row r="32" spans="1:16" x14ac:dyDescent="0.35">
      <c r="A32" s="23" t="s">
        <v>30</v>
      </c>
      <c r="B32" s="32"/>
      <c r="C32" s="32"/>
      <c r="D32" s="32"/>
      <c r="E32" s="32"/>
      <c r="F32" s="32"/>
      <c r="G32" s="32"/>
      <c r="H32" s="32"/>
      <c r="I32" s="32"/>
      <c r="J32" s="33"/>
      <c r="K32" s="33"/>
      <c r="L32" s="33"/>
      <c r="M32" s="33"/>
      <c r="N32" s="33"/>
      <c r="O32" s="34"/>
      <c r="P32" s="15"/>
    </row>
    <row r="33" spans="1:16" x14ac:dyDescent="0.35">
      <c r="A33" s="35" t="s">
        <v>31</v>
      </c>
      <c r="B33" s="11" t="s">
        <v>23</v>
      </c>
      <c r="C33" s="36" t="s">
        <v>54</v>
      </c>
      <c r="D33" s="12">
        <v>72</v>
      </c>
      <c r="E33" s="12">
        <v>0</v>
      </c>
      <c r="F33" s="13">
        <v>5.6</v>
      </c>
      <c r="G33" s="12">
        <v>4.0999999999999996</v>
      </c>
      <c r="H33" s="12">
        <f>SUM(D33:E33)*0.075</f>
        <v>5.3999999999999995</v>
      </c>
      <c r="I33" s="12">
        <f>SUM(D33:H33)</f>
        <v>87.1</v>
      </c>
      <c r="J33" s="12"/>
      <c r="K33" s="12"/>
      <c r="L33" s="12"/>
      <c r="M33" s="12"/>
      <c r="N33" s="12"/>
      <c r="O33" s="37">
        <f>I33/0.8</f>
        <v>108.87499999999999</v>
      </c>
      <c r="P33" s="15"/>
    </row>
    <row r="34" spans="1:16" x14ac:dyDescent="0.35">
      <c r="A34" s="35" t="s">
        <v>32</v>
      </c>
      <c r="B34" s="11" t="s">
        <v>23</v>
      </c>
      <c r="C34" s="36" t="s">
        <v>54</v>
      </c>
      <c r="D34" s="12">
        <v>82</v>
      </c>
      <c r="E34" s="12">
        <v>0</v>
      </c>
      <c r="F34" s="13">
        <v>5.6</v>
      </c>
      <c r="G34" s="12">
        <v>4.0999999999999996</v>
      </c>
      <c r="H34" s="12">
        <f>SUM(D34:E34)*0.075</f>
        <v>6.1499999999999995</v>
      </c>
      <c r="I34" s="12">
        <f>SUM(D34:H34)</f>
        <v>97.85</v>
      </c>
      <c r="J34" s="12"/>
      <c r="K34" s="12"/>
      <c r="L34" s="12"/>
      <c r="M34" s="12"/>
      <c r="N34" s="12"/>
      <c r="O34" s="37">
        <f t="shared" ref="O34:O36" si="3">I34/0.8</f>
        <v>122.31249999999999</v>
      </c>
      <c r="P34" s="15"/>
    </row>
    <row r="35" spans="1:16" x14ac:dyDescent="0.35">
      <c r="A35" s="35" t="s">
        <v>27</v>
      </c>
      <c r="B35" s="11" t="s">
        <v>23</v>
      </c>
      <c r="C35" s="36" t="s">
        <v>54</v>
      </c>
      <c r="D35" s="12">
        <v>102</v>
      </c>
      <c r="E35" s="12">
        <v>0</v>
      </c>
      <c r="F35" s="13">
        <v>5.6</v>
      </c>
      <c r="G35" s="12">
        <v>4.0999999999999996</v>
      </c>
      <c r="H35" s="12">
        <f t="shared" ref="H35:H36" si="4">SUM(D35:E35)*0.075</f>
        <v>7.6499999999999995</v>
      </c>
      <c r="I35" s="12">
        <f t="shared" ref="I35:I36" si="5">SUM(D35:H35)</f>
        <v>119.35</v>
      </c>
      <c r="J35" s="12"/>
      <c r="K35" s="12"/>
      <c r="L35" s="12"/>
      <c r="M35" s="12"/>
      <c r="N35" s="12"/>
      <c r="O35" s="37">
        <f t="shared" si="3"/>
        <v>149.18749999999997</v>
      </c>
      <c r="P35" s="15"/>
    </row>
    <row r="36" spans="1:16" x14ac:dyDescent="0.35">
      <c r="A36" s="35" t="s">
        <v>33</v>
      </c>
      <c r="B36" s="11" t="s">
        <v>23</v>
      </c>
      <c r="C36" s="36" t="s">
        <v>54</v>
      </c>
      <c r="D36" s="12">
        <v>107</v>
      </c>
      <c r="E36" s="12">
        <v>0</v>
      </c>
      <c r="F36" s="13">
        <v>5.6</v>
      </c>
      <c r="G36" s="12">
        <v>4.0999999999999996</v>
      </c>
      <c r="H36" s="12">
        <f t="shared" si="4"/>
        <v>8.0250000000000004</v>
      </c>
      <c r="I36" s="12">
        <f t="shared" si="5"/>
        <v>124.72499999999999</v>
      </c>
      <c r="J36" s="12"/>
      <c r="K36" s="12"/>
      <c r="L36" s="12"/>
      <c r="M36" s="12"/>
      <c r="N36" s="12"/>
      <c r="O36" s="37">
        <f t="shared" si="3"/>
        <v>155.90624999999997</v>
      </c>
      <c r="P36" s="15"/>
    </row>
    <row r="37" spans="1:16" x14ac:dyDescent="0.35">
      <c r="A37" s="35"/>
      <c r="B37" s="11"/>
      <c r="C37" s="36"/>
      <c r="D37" s="12"/>
      <c r="E37" s="12"/>
      <c r="F37" s="13"/>
      <c r="G37" s="12"/>
      <c r="H37" s="12"/>
      <c r="I37" s="12"/>
      <c r="J37" s="12"/>
      <c r="K37" s="12"/>
      <c r="L37" s="12"/>
      <c r="M37" s="12"/>
      <c r="N37" s="12"/>
      <c r="O37" s="37"/>
      <c r="P37" s="15"/>
    </row>
    <row r="38" spans="1:16" x14ac:dyDescent="0.35">
      <c r="A38" s="23" t="s">
        <v>5</v>
      </c>
      <c r="B38" s="24"/>
      <c r="C38" s="24"/>
      <c r="D38" s="25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6" t="s">
        <v>11</v>
      </c>
      <c r="P38" s="10"/>
    </row>
    <row r="39" spans="1:16" hidden="1" x14ac:dyDescent="0.35">
      <c r="A39" s="31" t="s">
        <v>21</v>
      </c>
      <c r="B39" s="32"/>
      <c r="C39" s="32"/>
      <c r="D39" s="32"/>
      <c r="E39" s="32"/>
      <c r="F39" s="32"/>
      <c r="G39" s="32"/>
      <c r="H39" s="32"/>
      <c r="I39" s="32"/>
      <c r="J39" s="33"/>
      <c r="K39" s="33"/>
      <c r="L39" s="33"/>
      <c r="M39" s="33"/>
      <c r="N39" s="33"/>
      <c r="O39" s="34"/>
      <c r="P39" s="15"/>
    </row>
    <row r="40" spans="1:16" hidden="1" x14ac:dyDescent="0.35">
      <c r="A40" s="35" t="s">
        <v>22</v>
      </c>
      <c r="B40" s="11" t="s">
        <v>23</v>
      </c>
      <c r="C40" s="36" t="s">
        <v>24</v>
      </c>
      <c r="D40" s="12">
        <v>54.2</v>
      </c>
      <c r="E40" s="12">
        <v>9.3000000000000007</v>
      </c>
      <c r="F40" s="13">
        <v>2.5</v>
      </c>
      <c r="G40" s="12">
        <v>3.7</v>
      </c>
      <c r="H40" s="12">
        <f t="shared" ref="H40:H45" si="6">SUM(D40:E40)*0.075</f>
        <v>4.7625000000000002</v>
      </c>
      <c r="I40" s="12">
        <f t="shared" ref="I40:I45" si="7">SUM(D40:H40)</f>
        <v>74.462500000000006</v>
      </c>
      <c r="J40" s="12"/>
      <c r="K40" s="12"/>
      <c r="L40" s="12"/>
      <c r="M40" s="12"/>
      <c r="N40" s="12"/>
      <c r="O40" s="37">
        <f t="shared" ref="O40:O45" si="8">I40/0.85</f>
        <v>87.602941176470594</v>
      </c>
      <c r="P40" s="15"/>
    </row>
    <row r="41" spans="1:16" hidden="1" x14ac:dyDescent="0.35">
      <c r="A41" s="35" t="s">
        <v>25</v>
      </c>
      <c r="B41" s="11" t="s">
        <v>23</v>
      </c>
      <c r="C41" s="36" t="s">
        <v>24</v>
      </c>
      <c r="D41" s="12">
        <v>64.400000000000006</v>
      </c>
      <c r="E41" s="12">
        <v>9.3000000000000007</v>
      </c>
      <c r="F41" s="13">
        <v>2.5</v>
      </c>
      <c r="G41" s="12">
        <v>3.7</v>
      </c>
      <c r="H41" s="12">
        <f t="shared" si="6"/>
        <v>5.5274999999999999</v>
      </c>
      <c r="I41" s="12">
        <f t="shared" si="7"/>
        <v>85.427500000000009</v>
      </c>
      <c r="J41" s="12"/>
      <c r="K41" s="12"/>
      <c r="L41" s="12"/>
      <c r="M41" s="12"/>
      <c r="N41" s="12"/>
      <c r="O41" s="37">
        <f t="shared" si="8"/>
        <v>100.5029411764706</v>
      </c>
      <c r="P41" s="15"/>
    </row>
    <row r="42" spans="1:16" hidden="1" x14ac:dyDescent="0.35">
      <c r="A42" s="35" t="s">
        <v>26</v>
      </c>
      <c r="B42" s="11" t="s">
        <v>23</v>
      </c>
      <c r="C42" s="36" t="s">
        <v>24</v>
      </c>
      <c r="D42" s="12">
        <v>66.400000000000006</v>
      </c>
      <c r="E42" s="12">
        <v>9.3000000000000007</v>
      </c>
      <c r="F42" s="13">
        <v>2.5</v>
      </c>
      <c r="G42" s="12">
        <v>3.7</v>
      </c>
      <c r="H42" s="12">
        <f t="shared" si="6"/>
        <v>5.6775000000000002</v>
      </c>
      <c r="I42" s="12">
        <f t="shared" si="7"/>
        <v>87.577500000000001</v>
      </c>
      <c r="J42" s="12"/>
      <c r="K42" s="12"/>
      <c r="L42" s="12"/>
      <c r="M42" s="12"/>
      <c r="N42" s="12"/>
      <c r="O42" s="37">
        <f t="shared" si="8"/>
        <v>103.03235294117647</v>
      </c>
      <c r="P42" s="15"/>
    </row>
    <row r="43" spans="1:16" hidden="1" x14ac:dyDescent="0.35">
      <c r="A43" s="35" t="s">
        <v>27</v>
      </c>
      <c r="B43" s="11" t="s">
        <v>23</v>
      </c>
      <c r="C43" s="36" t="s">
        <v>24</v>
      </c>
      <c r="D43" s="12">
        <v>76.400000000000006</v>
      </c>
      <c r="E43" s="12">
        <v>9.3000000000000007</v>
      </c>
      <c r="F43" s="13">
        <v>2.5</v>
      </c>
      <c r="G43" s="12">
        <v>3.7</v>
      </c>
      <c r="H43" s="12">
        <f t="shared" si="6"/>
        <v>6.4275000000000002</v>
      </c>
      <c r="I43" s="12">
        <f t="shared" si="7"/>
        <v>98.327500000000001</v>
      </c>
      <c r="J43" s="12"/>
      <c r="K43" s="12"/>
      <c r="L43" s="12"/>
      <c r="M43" s="12"/>
      <c r="N43" s="12"/>
      <c r="O43" s="37">
        <f t="shared" si="8"/>
        <v>115.67941176470589</v>
      </c>
      <c r="P43" s="15"/>
    </row>
    <row r="44" spans="1:16" hidden="1" x14ac:dyDescent="0.35">
      <c r="A44" s="35" t="s">
        <v>28</v>
      </c>
      <c r="B44" s="11" t="s">
        <v>23</v>
      </c>
      <c r="C44" s="36" t="s">
        <v>24</v>
      </c>
      <c r="D44" s="12">
        <v>78.400000000000006</v>
      </c>
      <c r="E44" s="12">
        <v>9.3000000000000007</v>
      </c>
      <c r="F44" s="13">
        <v>5</v>
      </c>
      <c r="G44" s="12">
        <v>3.7</v>
      </c>
      <c r="H44" s="12">
        <f t="shared" si="6"/>
        <v>6.5774999999999997</v>
      </c>
      <c r="I44" s="12">
        <f t="shared" si="7"/>
        <v>102.97750000000001</v>
      </c>
      <c r="J44" s="12"/>
      <c r="K44" s="12"/>
      <c r="L44" s="12"/>
      <c r="M44" s="12"/>
      <c r="N44" s="12"/>
      <c r="O44" s="37">
        <f t="shared" si="8"/>
        <v>121.15</v>
      </c>
      <c r="P44" s="15"/>
    </row>
    <row r="45" spans="1:16" hidden="1" x14ac:dyDescent="0.35">
      <c r="A45" s="35" t="s">
        <v>29</v>
      </c>
      <c r="B45" s="11" t="s">
        <v>23</v>
      </c>
      <c r="C45" s="36" t="s">
        <v>24</v>
      </c>
      <c r="D45" s="12">
        <v>84.4</v>
      </c>
      <c r="E45" s="12">
        <v>9.3000000000000007</v>
      </c>
      <c r="F45" s="13">
        <v>5</v>
      </c>
      <c r="G45" s="12">
        <v>3.7</v>
      </c>
      <c r="H45" s="12">
        <f t="shared" si="6"/>
        <v>7.0274999999999999</v>
      </c>
      <c r="I45" s="12">
        <f t="shared" si="7"/>
        <v>109.42750000000001</v>
      </c>
      <c r="J45" s="12"/>
      <c r="K45" s="12"/>
      <c r="L45" s="12"/>
      <c r="M45" s="12"/>
      <c r="N45" s="12"/>
      <c r="O45" s="37">
        <f t="shared" si="8"/>
        <v>128.73823529411766</v>
      </c>
      <c r="P45" s="15"/>
    </row>
    <row r="46" spans="1:16" hidden="1" x14ac:dyDescent="0.35">
      <c r="A46" s="35"/>
      <c r="B46" s="11"/>
      <c r="C46" s="36"/>
      <c r="D46" s="12"/>
      <c r="E46" s="12"/>
      <c r="F46" s="13"/>
      <c r="G46" s="12"/>
      <c r="H46" s="12"/>
      <c r="I46" s="12"/>
      <c r="J46" s="12"/>
      <c r="K46" s="12"/>
      <c r="L46" s="12"/>
      <c r="M46" s="12"/>
      <c r="N46" s="12"/>
      <c r="O46" s="37"/>
      <c r="P46" s="15"/>
    </row>
    <row r="47" spans="1:16" x14ac:dyDescent="0.35">
      <c r="A47" s="23" t="s">
        <v>30</v>
      </c>
      <c r="B47" s="32"/>
      <c r="C47" s="32"/>
      <c r="D47" s="32"/>
      <c r="E47" s="32"/>
      <c r="F47" s="32"/>
      <c r="G47" s="32"/>
      <c r="H47" s="32"/>
      <c r="I47" s="32"/>
      <c r="J47" s="33"/>
      <c r="K47" s="33"/>
      <c r="L47" s="33"/>
      <c r="M47" s="33"/>
      <c r="N47" s="33"/>
      <c r="O47" s="34"/>
      <c r="P47" s="15"/>
    </row>
    <row r="48" spans="1:16" x14ac:dyDescent="0.35">
      <c r="A48" s="35" t="s">
        <v>31</v>
      </c>
      <c r="B48" s="11" t="s">
        <v>23</v>
      </c>
      <c r="C48" s="36" t="s">
        <v>55</v>
      </c>
      <c r="D48" s="12">
        <v>84</v>
      </c>
      <c r="E48" s="12">
        <v>0</v>
      </c>
      <c r="F48" s="13">
        <v>5.6</v>
      </c>
      <c r="G48" s="12">
        <v>4.0999999999999996</v>
      </c>
      <c r="H48" s="12">
        <f>SUM(D48:E48)*0.075</f>
        <v>6.3</v>
      </c>
      <c r="I48" s="12">
        <f>SUM(D48:H48)</f>
        <v>99.999999999999986</v>
      </c>
      <c r="J48" s="12"/>
      <c r="K48" s="12"/>
      <c r="L48" s="12"/>
      <c r="M48" s="12"/>
      <c r="N48" s="12"/>
      <c r="O48" s="37">
        <f>I48/0.8</f>
        <v>124.99999999999997</v>
      </c>
      <c r="P48" s="15"/>
    </row>
    <row r="49" spans="1:16" x14ac:dyDescent="0.35">
      <c r="A49" s="35" t="s">
        <v>32</v>
      </c>
      <c r="B49" s="11" t="s">
        <v>23</v>
      </c>
      <c r="C49" s="36" t="s">
        <v>55</v>
      </c>
      <c r="D49" s="12">
        <v>94</v>
      </c>
      <c r="E49" s="12">
        <v>0</v>
      </c>
      <c r="F49" s="13">
        <v>5.6</v>
      </c>
      <c r="G49" s="12">
        <v>4.0999999999999996</v>
      </c>
      <c r="H49" s="12">
        <f>SUM(D49:E49)*0.075</f>
        <v>7.05</v>
      </c>
      <c r="I49" s="12">
        <f>SUM(D49:H49)</f>
        <v>110.74999999999999</v>
      </c>
      <c r="J49" s="12"/>
      <c r="K49" s="12"/>
      <c r="L49" s="12"/>
      <c r="M49" s="12"/>
      <c r="N49" s="12"/>
      <c r="O49" s="37">
        <f t="shared" ref="O49:O51" si="9">I49/0.8</f>
        <v>138.43749999999997</v>
      </c>
      <c r="P49" s="15"/>
    </row>
    <row r="50" spans="1:16" x14ac:dyDescent="0.35">
      <c r="A50" s="35" t="s">
        <v>27</v>
      </c>
      <c r="B50" s="11" t="s">
        <v>23</v>
      </c>
      <c r="C50" s="36" t="s">
        <v>55</v>
      </c>
      <c r="D50" s="12">
        <v>114</v>
      </c>
      <c r="E50" s="12">
        <v>0</v>
      </c>
      <c r="F50" s="13">
        <v>5.6</v>
      </c>
      <c r="G50" s="12">
        <v>4.0999999999999996</v>
      </c>
      <c r="H50" s="12">
        <f t="shared" ref="H50:H51" si="10">SUM(D50:E50)*0.075</f>
        <v>8.5499999999999989</v>
      </c>
      <c r="I50" s="12">
        <f t="shared" ref="I50:I51" si="11">SUM(D50:H50)</f>
        <v>132.25</v>
      </c>
      <c r="J50" s="12"/>
      <c r="K50" s="12"/>
      <c r="L50" s="12"/>
      <c r="M50" s="12"/>
      <c r="N50" s="12"/>
      <c r="O50" s="37">
        <f t="shared" si="9"/>
        <v>165.3125</v>
      </c>
      <c r="P50" s="15"/>
    </row>
    <row r="51" spans="1:16" x14ac:dyDescent="0.35">
      <c r="A51" s="35" t="s">
        <v>33</v>
      </c>
      <c r="B51" s="11" t="s">
        <v>23</v>
      </c>
      <c r="C51" s="36" t="s">
        <v>55</v>
      </c>
      <c r="D51" s="12">
        <v>119</v>
      </c>
      <c r="E51" s="12">
        <v>0</v>
      </c>
      <c r="F51" s="13">
        <v>5.6</v>
      </c>
      <c r="G51" s="12">
        <v>4.0999999999999996</v>
      </c>
      <c r="H51" s="12">
        <f t="shared" si="10"/>
        <v>8.9249999999999989</v>
      </c>
      <c r="I51" s="12">
        <f t="shared" si="11"/>
        <v>137.625</v>
      </c>
      <c r="J51" s="12"/>
      <c r="K51" s="12"/>
      <c r="L51" s="12"/>
      <c r="M51" s="12"/>
      <c r="N51" s="12"/>
      <c r="O51" s="37">
        <f t="shared" si="9"/>
        <v>172.03125</v>
      </c>
      <c r="P51" s="15"/>
    </row>
    <row r="52" spans="1:16" x14ac:dyDescent="0.35">
      <c r="A52" s="35"/>
      <c r="B52" s="11"/>
      <c r="C52" s="36"/>
      <c r="D52" s="12"/>
      <c r="E52" s="12"/>
      <c r="F52" s="13"/>
      <c r="G52" s="12"/>
      <c r="H52" s="12"/>
      <c r="I52" s="12"/>
      <c r="J52" s="12"/>
      <c r="K52" s="12"/>
      <c r="L52" s="12"/>
      <c r="M52" s="12"/>
      <c r="N52" s="12"/>
      <c r="O52" s="37"/>
      <c r="P52" s="15"/>
    </row>
    <row r="53" spans="1:16" x14ac:dyDescent="0.35">
      <c r="A53" s="38" t="s">
        <v>34</v>
      </c>
      <c r="B53" s="39"/>
      <c r="C53" s="39"/>
      <c r="D53" s="40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41"/>
      <c r="P53" s="10"/>
    </row>
    <row r="54" spans="1:16" hidden="1" x14ac:dyDescent="0.35">
      <c r="A54" s="42" t="s">
        <v>21</v>
      </c>
      <c r="B54" s="10"/>
      <c r="C54" s="10"/>
      <c r="D54" s="10"/>
      <c r="E54" s="10"/>
      <c r="F54" s="10"/>
      <c r="G54" s="10"/>
      <c r="H54" s="10"/>
      <c r="I54" s="10"/>
      <c r="J54" s="12"/>
      <c r="K54" s="12"/>
      <c r="L54" s="12"/>
      <c r="M54" s="12"/>
      <c r="N54" s="12"/>
      <c r="O54" s="10"/>
      <c r="P54" s="15"/>
    </row>
    <row r="55" spans="1:16" hidden="1" x14ac:dyDescent="0.35">
      <c r="A55" s="43" t="s">
        <v>22</v>
      </c>
      <c r="B55" s="11" t="s">
        <v>23</v>
      </c>
      <c r="C55" s="36" t="s">
        <v>35</v>
      </c>
      <c r="D55" s="12">
        <v>60.3</v>
      </c>
      <c r="E55" s="12">
        <v>9.3000000000000007</v>
      </c>
      <c r="F55" s="13">
        <v>2.5</v>
      </c>
      <c r="G55" s="12">
        <v>3.7</v>
      </c>
      <c r="H55" s="12">
        <f t="shared" ref="H55:H60" si="12">SUM(D55:E55)*0.075</f>
        <v>5.22</v>
      </c>
      <c r="I55" s="12">
        <f t="shared" ref="I55:I60" si="13">SUM(D55:H55)</f>
        <v>81.02</v>
      </c>
      <c r="J55" s="12"/>
      <c r="K55" s="12"/>
      <c r="L55" s="12"/>
      <c r="M55" s="12"/>
      <c r="N55" s="12"/>
      <c r="O55" s="14">
        <f t="shared" ref="O55:O60" si="14">I55/0.85</f>
        <v>95.317647058823525</v>
      </c>
      <c r="P55" s="15"/>
    </row>
    <row r="56" spans="1:16" hidden="1" x14ac:dyDescent="0.35">
      <c r="A56" s="43" t="s">
        <v>25</v>
      </c>
      <c r="B56" s="11" t="s">
        <v>23</v>
      </c>
      <c r="C56" s="36" t="s">
        <v>35</v>
      </c>
      <c r="D56" s="12">
        <v>72.3</v>
      </c>
      <c r="E56" s="12">
        <v>9.3000000000000007</v>
      </c>
      <c r="F56" s="13">
        <v>2.5</v>
      </c>
      <c r="G56" s="12">
        <v>3.7</v>
      </c>
      <c r="H56" s="12">
        <f t="shared" si="12"/>
        <v>6.1199999999999992</v>
      </c>
      <c r="I56" s="12">
        <f t="shared" si="13"/>
        <v>93.92</v>
      </c>
      <c r="J56" s="12"/>
      <c r="K56" s="12"/>
      <c r="L56" s="12"/>
      <c r="M56" s="12"/>
      <c r="N56" s="12"/>
      <c r="O56" s="14">
        <f t="shared" si="14"/>
        <v>110.49411764705883</v>
      </c>
      <c r="P56" s="15"/>
    </row>
    <row r="57" spans="1:16" hidden="1" x14ac:dyDescent="0.35">
      <c r="A57" s="43" t="s">
        <v>26</v>
      </c>
      <c r="B57" s="11" t="s">
        <v>23</v>
      </c>
      <c r="C57" s="36" t="s">
        <v>35</v>
      </c>
      <c r="D57" s="12">
        <v>74.3</v>
      </c>
      <c r="E57" s="12">
        <v>9.3000000000000007</v>
      </c>
      <c r="F57" s="13">
        <v>2.5</v>
      </c>
      <c r="G57" s="12">
        <v>3.7</v>
      </c>
      <c r="H57" s="12">
        <f t="shared" si="12"/>
        <v>6.27</v>
      </c>
      <c r="I57" s="12">
        <f t="shared" si="13"/>
        <v>96.07</v>
      </c>
      <c r="J57" s="12"/>
      <c r="K57" s="12"/>
      <c r="L57" s="12"/>
      <c r="M57" s="12"/>
      <c r="N57" s="12"/>
      <c r="O57" s="14">
        <f t="shared" si="14"/>
        <v>113.0235294117647</v>
      </c>
      <c r="P57" s="15"/>
    </row>
    <row r="58" spans="1:16" hidden="1" x14ac:dyDescent="0.35">
      <c r="A58" s="43" t="s">
        <v>27</v>
      </c>
      <c r="B58" s="11" t="s">
        <v>23</v>
      </c>
      <c r="C58" s="36" t="s">
        <v>35</v>
      </c>
      <c r="D58" s="12">
        <v>84.3</v>
      </c>
      <c r="E58" s="12">
        <v>9.3000000000000007</v>
      </c>
      <c r="F58" s="13">
        <v>2.5</v>
      </c>
      <c r="G58" s="12">
        <v>3.7</v>
      </c>
      <c r="H58" s="12">
        <f t="shared" si="12"/>
        <v>7.02</v>
      </c>
      <c r="I58" s="12">
        <f t="shared" si="13"/>
        <v>106.82</v>
      </c>
      <c r="J58" s="12"/>
      <c r="K58" s="12"/>
      <c r="L58" s="12"/>
      <c r="M58" s="12"/>
      <c r="N58" s="12"/>
      <c r="O58" s="14">
        <f t="shared" si="14"/>
        <v>125.67058823529412</v>
      </c>
      <c r="P58" s="15"/>
    </row>
    <row r="59" spans="1:16" hidden="1" x14ac:dyDescent="0.35">
      <c r="A59" s="43" t="s">
        <v>28</v>
      </c>
      <c r="B59" s="11" t="s">
        <v>23</v>
      </c>
      <c r="C59" s="36" t="s">
        <v>35</v>
      </c>
      <c r="D59" s="12">
        <v>86.3</v>
      </c>
      <c r="E59" s="12">
        <v>9.3000000000000007</v>
      </c>
      <c r="F59" s="13">
        <v>5</v>
      </c>
      <c r="G59" s="12">
        <v>3.7</v>
      </c>
      <c r="H59" s="12">
        <f t="shared" si="12"/>
        <v>7.169999999999999</v>
      </c>
      <c r="I59" s="12">
        <f t="shared" si="13"/>
        <v>111.47</v>
      </c>
      <c r="J59" s="12"/>
      <c r="K59" s="12"/>
      <c r="L59" s="12"/>
      <c r="M59" s="12"/>
      <c r="N59" s="12"/>
      <c r="O59" s="14">
        <f t="shared" si="14"/>
        <v>131.14117647058825</v>
      </c>
      <c r="P59" s="15"/>
    </row>
    <row r="60" spans="1:16" hidden="1" x14ac:dyDescent="0.35">
      <c r="A60" s="43" t="s">
        <v>29</v>
      </c>
      <c r="B60" s="11" t="s">
        <v>23</v>
      </c>
      <c r="C60" s="36" t="s">
        <v>35</v>
      </c>
      <c r="D60" s="12">
        <v>92.3</v>
      </c>
      <c r="E60" s="12">
        <v>9.3000000000000007</v>
      </c>
      <c r="F60" s="13">
        <v>5</v>
      </c>
      <c r="G60" s="12">
        <v>3.7</v>
      </c>
      <c r="H60" s="12">
        <f t="shared" si="12"/>
        <v>7.6199999999999992</v>
      </c>
      <c r="I60" s="12">
        <f t="shared" si="13"/>
        <v>117.92</v>
      </c>
      <c r="J60" s="12"/>
      <c r="K60" s="12"/>
      <c r="L60" s="12"/>
      <c r="M60" s="12"/>
      <c r="N60" s="12"/>
      <c r="O60" s="14">
        <f t="shared" si="14"/>
        <v>138.7294117647059</v>
      </c>
      <c r="P60" s="15"/>
    </row>
    <row r="61" spans="1:16" hidden="1" x14ac:dyDescent="0.35">
      <c r="A61" s="43"/>
      <c r="B61" s="11"/>
      <c r="C61" s="36"/>
      <c r="D61" s="12"/>
      <c r="E61" s="12"/>
      <c r="F61" s="13"/>
      <c r="G61" s="12"/>
      <c r="H61" s="12"/>
      <c r="I61" s="12"/>
      <c r="J61" s="12"/>
      <c r="K61" s="12"/>
      <c r="L61" s="12"/>
      <c r="M61" s="12"/>
      <c r="N61" s="12"/>
      <c r="O61" s="14"/>
      <c r="P61" s="15"/>
    </row>
    <row r="62" spans="1:16" x14ac:dyDescent="0.35">
      <c r="A62" s="44" t="s">
        <v>30</v>
      </c>
      <c r="B62" s="10"/>
      <c r="C62" s="36"/>
      <c r="D62" s="10"/>
      <c r="E62" s="10"/>
      <c r="F62" s="10"/>
      <c r="G62" s="10"/>
      <c r="H62" s="10"/>
      <c r="I62" s="10"/>
      <c r="J62" s="12"/>
      <c r="K62" s="12"/>
      <c r="L62" s="12"/>
      <c r="M62" s="12"/>
      <c r="N62" s="12"/>
      <c r="O62" s="45"/>
      <c r="P62" s="15"/>
    </row>
    <row r="63" spans="1:16" x14ac:dyDescent="0.35">
      <c r="A63" s="35" t="s">
        <v>31</v>
      </c>
      <c r="B63" s="11" t="s">
        <v>23</v>
      </c>
      <c r="C63" s="36" t="s">
        <v>56</v>
      </c>
      <c r="D63" s="12">
        <v>101</v>
      </c>
      <c r="E63" s="12">
        <v>0</v>
      </c>
      <c r="F63" s="13">
        <v>5.6</v>
      </c>
      <c r="G63" s="12">
        <v>4.0999999999999996</v>
      </c>
      <c r="H63" s="12">
        <f>SUM(D63:E63)*0.075</f>
        <v>7.5749999999999993</v>
      </c>
      <c r="I63" s="12">
        <f>SUM(D63:H63)</f>
        <v>118.27499999999999</v>
      </c>
      <c r="J63" s="12"/>
      <c r="K63" s="12"/>
      <c r="L63" s="12"/>
      <c r="M63" s="12"/>
      <c r="N63" s="12"/>
      <c r="O63" s="37">
        <f t="shared" ref="O63:O66" si="15">I63/0.8</f>
        <v>147.84374999999997</v>
      </c>
      <c r="P63" s="15"/>
    </row>
    <row r="64" spans="1:16" x14ac:dyDescent="0.35">
      <c r="A64" s="35" t="s">
        <v>32</v>
      </c>
      <c r="B64" s="11" t="s">
        <v>23</v>
      </c>
      <c r="C64" s="36" t="s">
        <v>56</v>
      </c>
      <c r="D64" s="12">
        <v>111</v>
      </c>
      <c r="E64" s="12">
        <v>0</v>
      </c>
      <c r="F64" s="13">
        <v>5.6</v>
      </c>
      <c r="G64" s="12">
        <v>4.0999999999999996</v>
      </c>
      <c r="H64" s="12">
        <f t="shared" ref="H64:H66" si="16">SUM(D64:E64)*0.075</f>
        <v>8.3249999999999993</v>
      </c>
      <c r="I64" s="12">
        <f t="shared" ref="I64:I66" si="17">SUM(D64:H64)</f>
        <v>129.02499999999998</v>
      </c>
      <c r="J64" s="12"/>
      <c r="K64" s="12"/>
      <c r="L64" s="12"/>
      <c r="M64" s="12"/>
      <c r="N64" s="12"/>
      <c r="O64" s="37">
        <f t="shared" si="15"/>
        <v>161.28124999999997</v>
      </c>
      <c r="P64" s="15"/>
    </row>
    <row r="65" spans="1:16" x14ac:dyDescent="0.35">
      <c r="A65" s="35" t="s">
        <v>27</v>
      </c>
      <c r="B65" s="11" t="s">
        <v>23</v>
      </c>
      <c r="C65" s="36" t="s">
        <v>56</v>
      </c>
      <c r="D65" s="12">
        <v>131</v>
      </c>
      <c r="E65" s="12">
        <v>0</v>
      </c>
      <c r="F65" s="13">
        <v>5.6</v>
      </c>
      <c r="G65" s="12">
        <v>4.0999999999999996</v>
      </c>
      <c r="H65" s="12">
        <f t="shared" si="16"/>
        <v>9.8249999999999993</v>
      </c>
      <c r="I65" s="12">
        <f t="shared" si="17"/>
        <v>150.52499999999998</v>
      </c>
      <c r="J65" s="12"/>
      <c r="K65" s="12"/>
      <c r="L65" s="12"/>
      <c r="M65" s="12"/>
      <c r="N65" s="12"/>
      <c r="O65" s="37">
        <f t="shared" si="15"/>
        <v>188.15624999999997</v>
      </c>
      <c r="P65" s="15"/>
    </row>
    <row r="66" spans="1:16" x14ac:dyDescent="0.35">
      <c r="A66" s="35" t="s">
        <v>33</v>
      </c>
      <c r="B66" s="11" t="s">
        <v>23</v>
      </c>
      <c r="C66" s="36" t="s">
        <v>56</v>
      </c>
      <c r="D66" s="12">
        <v>136</v>
      </c>
      <c r="E66" s="12">
        <v>0</v>
      </c>
      <c r="F66" s="13">
        <v>5.6</v>
      </c>
      <c r="G66" s="12">
        <v>4.0999999999999996</v>
      </c>
      <c r="H66" s="12">
        <f t="shared" si="16"/>
        <v>10.199999999999999</v>
      </c>
      <c r="I66" s="12">
        <f t="shared" si="17"/>
        <v>155.89999999999998</v>
      </c>
      <c r="J66" s="12"/>
      <c r="K66" s="12"/>
      <c r="L66" s="12"/>
      <c r="M66" s="12"/>
      <c r="N66" s="12"/>
      <c r="O66" s="37">
        <f t="shared" si="15"/>
        <v>194.87499999999997</v>
      </c>
      <c r="P66" s="15"/>
    </row>
    <row r="67" spans="1:16" x14ac:dyDescent="0.35">
      <c r="A67" s="35"/>
      <c r="B67" s="11"/>
      <c r="C67" s="36"/>
      <c r="D67" s="12"/>
      <c r="E67" s="12"/>
      <c r="F67" s="13"/>
      <c r="G67" s="12"/>
      <c r="H67" s="12"/>
      <c r="I67" s="12"/>
      <c r="J67" s="12"/>
      <c r="K67" s="12"/>
      <c r="L67" s="12"/>
      <c r="M67" s="12"/>
      <c r="N67" s="12"/>
      <c r="O67" s="37"/>
      <c r="P67" s="15"/>
    </row>
    <row r="68" spans="1:16" x14ac:dyDescent="0.35">
      <c r="A68" s="38" t="s">
        <v>36</v>
      </c>
      <c r="B68" s="39"/>
      <c r="C68" s="39"/>
      <c r="D68" s="40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41"/>
      <c r="P68" s="10"/>
    </row>
    <row r="69" spans="1:16" hidden="1" x14ac:dyDescent="0.35">
      <c r="A69" s="42" t="s">
        <v>21</v>
      </c>
      <c r="B69" s="10"/>
      <c r="C69" s="10"/>
      <c r="D69" s="10"/>
      <c r="E69" s="10"/>
      <c r="F69" s="10"/>
      <c r="G69" s="10"/>
      <c r="H69" s="10"/>
      <c r="I69" s="10"/>
      <c r="J69" s="12"/>
      <c r="K69" s="12"/>
      <c r="L69" s="12"/>
      <c r="M69" s="12"/>
      <c r="N69" s="12"/>
      <c r="O69" s="10"/>
      <c r="P69" s="15"/>
    </row>
    <row r="70" spans="1:16" hidden="1" x14ac:dyDescent="0.35">
      <c r="A70" s="43" t="s">
        <v>22</v>
      </c>
      <c r="B70" s="11" t="s">
        <v>23</v>
      </c>
      <c r="C70" s="36" t="s">
        <v>37</v>
      </c>
      <c r="D70" s="12">
        <v>66.3</v>
      </c>
      <c r="E70" s="12">
        <v>9.3000000000000007</v>
      </c>
      <c r="F70" s="13">
        <v>2.5</v>
      </c>
      <c r="G70" s="12">
        <v>3.7</v>
      </c>
      <c r="H70" s="12">
        <f t="shared" ref="H70:H75" si="18">SUM(D70:E70)*0.075</f>
        <v>5.669999999999999</v>
      </c>
      <c r="I70" s="12">
        <f t="shared" ref="I70:I75" si="19">SUM(D70:H70)</f>
        <v>87.47</v>
      </c>
      <c r="J70" s="12"/>
      <c r="K70" s="12"/>
      <c r="L70" s="12"/>
      <c r="M70" s="12"/>
      <c r="N70" s="12"/>
      <c r="O70" s="14">
        <f t="shared" ref="O70:O75" si="20">I70/0.85</f>
        <v>102.90588235294118</v>
      </c>
      <c r="P70" s="15"/>
    </row>
    <row r="71" spans="1:16" hidden="1" x14ac:dyDescent="0.35">
      <c r="A71" s="43" t="s">
        <v>25</v>
      </c>
      <c r="B71" s="11" t="s">
        <v>23</v>
      </c>
      <c r="C71" s="36" t="s">
        <v>37</v>
      </c>
      <c r="D71" s="12">
        <v>80.2</v>
      </c>
      <c r="E71" s="12">
        <v>9.3000000000000007</v>
      </c>
      <c r="F71" s="13">
        <v>2.5</v>
      </c>
      <c r="G71" s="12">
        <v>3.7</v>
      </c>
      <c r="H71" s="12">
        <f t="shared" si="18"/>
        <v>6.7124999999999995</v>
      </c>
      <c r="I71" s="12">
        <f t="shared" si="19"/>
        <v>102.41250000000001</v>
      </c>
      <c r="J71" s="12"/>
      <c r="K71" s="12"/>
      <c r="L71" s="12"/>
      <c r="M71" s="12"/>
      <c r="N71" s="12"/>
      <c r="O71" s="14">
        <f t="shared" si="20"/>
        <v>120.48529411764707</v>
      </c>
      <c r="P71" s="15"/>
    </row>
    <row r="72" spans="1:16" hidden="1" x14ac:dyDescent="0.35">
      <c r="A72" s="43" t="s">
        <v>26</v>
      </c>
      <c r="B72" s="11" t="s">
        <v>23</v>
      </c>
      <c r="C72" s="36" t="s">
        <v>37</v>
      </c>
      <c r="D72" s="12">
        <v>82.2</v>
      </c>
      <c r="E72" s="12">
        <v>9.3000000000000007</v>
      </c>
      <c r="F72" s="13">
        <v>2.5</v>
      </c>
      <c r="G72" s="12">
        <v>3.7</v>
      </c>
      <c r="H72" s="12">
        <f t="shared" si="18"/>
        <v>6.8624999999999998</v>
      </c>
      <c r="I72" s="12">
        <f t="shared" si="19"/>
        <v>104.5625</v>
      </c>
      <c r="J72" s="12"/>
      <c r="K72" s="12"/>
      <c r="L72" s="12"/>
      <c r="M72" s="12"/>
      <c r="N72" s="12"/>
      <c r="O72" s="14">
        <f t="shared" si="20"/>
        <v>123.01470588235294</v>
      </c>
      <c r="P72" s="15"/>
    </row>
    <row r="73" spans="1:16" hidden="1" x14ac:dyDescent="0.35">
      <c r="A73" s="43" t="s">
        <v>27</v>
      </c>
      <c r="B73" s="11" t="s">
        <v>23</v>
      </c>
      <c r="C73" s="36" t="s">
        <v>37</v>
      </c>
      <c r="D73" s="12">
        <v>92.2</v>
      </c>
      <c r="E73" s="12">
        <v>9.3000000000000007</v>
      </c>
      <c r="F73" s="13">
        <v>2.5</v>
      </c>
      <c r="G73" s="12">
        <v>3.7</v>
      </c>
      <c r="H73" s="12">
        <f t="shared" si="18"/>
        <v>7.6124999999999998</v>
      </c>
      <c r="I73" s="12">
        <f t="shared" si="19"/>
        <v>115.3125</v>
      </c>
      <c r="J73" s="12"/>
      <c r="K73" s="12"/>
      <c r="L73" s="12"/>
      <c r="M73" s="12"/>
      <c r="N73" s="12"/>
      <c r="O73" s="14">
        <f t="shared" si="20"/>
        <v>135.66176470588235</v>
      </c>
      <c r="P73" s="15"/>
    </row>
    <row r="74" spans="1:16" hidden="1" x14ac:dyDescent="0.35">
      <c r="A74" s="43" t="s">
        <v>28</v>
      </c>
      <c r="B74" s="11" t="s">
        <v>23</v>
      </c>
      <c r="C74" s="36" t="s">
        <v>37</v>
      </c>
      <c r="D74" s="12">
        <v>94.2</v>
      </c>
      <c r="E74" s="12">
        <v>9.3000000000000007</v>
      </c>
      <c r="F74" s="13">
        <v>5</v>
      </c>
      <c r="G74" s="12">
        <v>3.7</v>
      </c>
      <c r="H74" s="12">
        <f t="shared" si="18"/>
        <v>7.7624999999999993</v>
      </c>
      <c r="I74" s="12">
        <f t="shared" si="19"/>
        <v>119.96250000000001</v>
      </c>
      <c r="J74" s="12"/>
      <c r="K74" s="12"/>
      <c r="L74" s="12"/>
      <c r="M74" s="12"/>
      <c r="N74" s="12"/>
      <c r="O74" s="14">
        <f t="shared" si="20"/>
        <v>141.13235294117649</v>
      </c>
      <c r="P74" s="15"/>
    </row>
    <row r="75" spans="1:16" hidden="1" x14ac:dyDescent="0.35">
      <c r="A75" s="43" t="s">
        <v>29</v>
      </c>
      <c r="B75" s="11" t="s">
        <v>23</v>
      </c>
      <c r="C75" s="36" t="s">
        <v>37</v>
      </c>
      <c r="D75" s="12">
        <v>100.2</v>
      </c>
      <c r="E75" s="12">
        <v>9.3000000000000007</v>
      </c>
      <c r="F75" s="13">
        <v>5</v>
      </c>
      <c r="G75" s="12">
        <v>3.7</v>
      </c>
      <c r="H75" s="12">
        <f t="shared" si="18"/>
        <v>8.2125000000000004</v>
      </c>
      <c r="I75" s="12">
        <f t="shared" si="19"/>
        <v>126.41250000000001</v>
      </c>
      <c r="J75" s="12"/>
      <c r="K75" s="12"/>
      <c r="L75" s="12"/>
      <c r="M75" s="12"/>
      <c r="N75" s="12"/>
      <c r="O75" s="14">
        <f t="shared" si="20"/>
        <v>148.72058823529414</v>
      </c>
      <c r="P75" s="15"/>
    </row>
    <row r="76" spans="1:16" hidden="1" x14ac:dyDescent="0.35">
      <c r="A76" s="43"/>
      <c r="B76" s="11"/>
      <c r="C76" s="36"/>
      <c r="D76" s="12"/>
      <c r="E76" s="12"/>
      <c r="F76" s="13"/>
      <c r="G76" s="12"/>
      <c r="H76" s="12"/>
      <c r="I76" s="12"/>
      <c r="J76" s="12"/>
      <c r="K76" s="12"/>
      <c r="L76" s="12"/>
      <c r="M76" s="12"/>
      <c r="N76" s="12"/>
      <c r="O76" s="14"/>
      <c r="P76" s="15"/>
    </row>
    <row r="77" spans="1:16" x14ac:dyDescent="0.35">
      <c r="A77" s="44" t="s">
        <v>30</v>
      </c>
      <c r="B77" s="10"/>
      <c r="C77" s="36"/>
      <c r="D77" s="10"/>
      <c r="E77" s="10"/>
      <c r="F77" s="10"/>
      <c r="G77" s="10"/>
      <c r="H77" s="10"/>
      <c r="I77" s="10"/>
      <c r="J77" s="12"/>
      <c r="K77" s="12"/>
      <c r="L77" s="12"/>
      <c r="M77" s="12"/>
      <c r="N77" s="12"/>
      <c r="O77" s="45"/>
      <c r="P77" s="15"/>
    </row>
    <row r="78" spans="1:16" x14ac:dyDescent="0.35">
      <c r="A78" s="35" t="s">
        <v>31</v>
      </c>
      <c r="B78" s="11" t="s">
        <v>23</v>
      </c>
      <c r="C78" s="36" t="s">
        <v>57</v>
      </c>
      <c r="D78" s="12">
        <v>119</v>
      </c>
      <c r="E78" s="12">
        <v>0</v>
      </c>
      <c r="F78" s="13">
        <v>5.6</v>
      </c>
      <c r="G78" s="12">
        <v>4.0999999999999996</v>
      </c>
      <c r="H78" s="12">
        <f>SUM(D78:E78)*0.075</f>
        <v>8.9249999999999989</v>
      </c>
      <c r="I78" s="12">
        <f>SUM(D78:H78)</f>
        <v>137.625</v>
      </c>
      <c r="J78" s="12"/>
      <c r="K78" s="12"/>
      <c r="L78" s="12"/>
      <c r="M78" s="12"/>
      <c r="N78" s="12"/>
      <c r="O78" s="37">
        <f t="shared" ref="O78:O81" si="21">I78/0.8</f>
        <v>172.03125</v>
      </c>
      <c r="P78" s="15"/>
    </row>
    <row r="79" spans="1:16" x14ac:dyDescent="0.35">
      <c r="A79" s="35" t="s">
        <v>32</v>
      </c>
      <c r="B79" s="11" t="s">
        <v>23</v>
      </c>
      <c r="C79" s="36" t="s">
        <v>57</v>
      </c>
      <c r="D79" s="12">
        <v>129</v>
      </c>
      <c r="E79" s="12">
        <v>0</v>
      </c>
      <c r="F79" s="13">
        <v>5.6</v>
      </c>
      <c r="G79" s="12">
        <v>4.0999999999999996</v>
      </c>
      <c r="H79" s="12">
        <f t="shared" ref="H79:H81" si="22">SUM(D79:E79)*0.075</f>
        <v>9.6749999999999989</v>
      </c>
      <c r="I79" s="12">
        <f t="shared" ref="I79:I81" si="23">SUM(D79:H79)</f>
        <v>148.375</v>
      </c>
      <c r="J79" s="12"/>
      <c r="K79" s="12"/>
      <c r="L79" s="12"/>
      <c r="M79" s="12"/>
      <c r="N79" s="12"/>
      <c r="O79" s="37">
        <f t="shared" si="21"/>
        <v>185.46875</v>
      </c>
      <c r="P79" s="15"/>
    </row>
    <row r="80" spans="1:16" x14ac:dyDescent="0.35">
      <c r="A80" s="35" t="s">
        <v>27</v>
      </c>
      <c r="B80" s="11" t="s">
        <v>23</v>
      </c>
      <c r="C80" s="36" t="s">
        <v>57</v>
      </c>
      <c r="D80" s="12">
        <v>149</v>
      </c>
      <c r="E80" s="12">
        <v>0</v>
      </c>
      <c r="F80" s="13">
        <v>5.6</v>
      </c>
      <c r="G80" s="12">
        <v>4.0999999999999996</v>
      </c>
      <c r="H80" s="12">
        <f t="shared" si="22"/>
        <v>11.174999999999999</v>
      </c>
      <c r="I80" s="12">
        <f t="shared" si="23"/>
        <v>169.875</v>
      </c>
      <c r="J80" s="12"/>
      <c r="K80" s="12"/>
      <c r="L80" s="12"/>
      <c r="M80" s="12"/>
      <c r="N80" s="12"/>
      <c r="O80" s="37">
        <f t="shared" si="21"/>
        <v>212.34375</v>
      </c>
      <c r="P80" s="15"/>
    </row>
    <row r="81" spans="1:16" x14ac:dyDescent="0.35">
      <c r="A81" s="35" t="s">
        <v>33</v>
      </c>
      <c r="B81" s="11" t="s">
        <v>23</v>
      </c>
      <c r="C81" s="36" t="s">
        <v>57</v>
      </c>
      <c r="D81" s="12">
        <v>154</v>
      </c>
      <c r="E81" s="12">
        <v>0</v>
      </c>
      <c r="F81" s="13">
        <v>5.6</v>
      </c>
      <c r="G81" s="12">
        <v>4.0999999999999996</v>
      </c>
      <c r="H81" s="12">
        <f t="shared" si="22"/>
        <v>11.549999999999999</v>
      </c>
      <c r="I81" s="12">
        <f t="shared" si="23"/>
        <v>175.25</v>
      </c>
      <c r="J81" s="12"/>
      <c r="K81" s="12"/>
      <c r="L81" s="12"/>
      <c r="M81" s="12"/>
      <c r="N81" s="12"/>
      <c r="O81" s="37">
        <f t="shared" si="21"/>
        <v>219.0625</v>
      </c>
      <c r="P81" s="15"/>
    </row>
    <row r="82" spans="1:16" x14ac:dyDescent="0.35">
      <c r="A82" s="35"/>
      <c r="B82" s="11"/>
      <c r="C82" s="36"/>
      <c r="D82" s="12"/>
      <c r="E82" s="12"/>
      <c r="F82" s="13"/>
      <c r="G82" s="12"/>
      <c r="H82" s="12"/>
      <c r="I82" s="12"/>
      <c r="J82" s="12"/>
      <c r="K82" s="12"/>
      <c r="L82" s="12"/>
      <c r="M82" s="12"/>
      <c r="N82" s="12"/>
      <c r="O82" s="37"/>
      <c r="P82" s="15"/>
    </row>
    <row r="83" spans="1:16" x14ac:dyDescent="0.35">
      <c r="A83" s="27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7"/>
      <c r="O83" s="48"/>
    </row>
    <row r="84" spans="1:16" x14ac:dyDescent="0.3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49"/>
      <c r="O84" s="10"/>
    </row>
    <row r="85" spans="1:16" x14ac:dyDescent="0.3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49"/>
      <c r="O85" s="10"/>
    </row>
    <row r="86" spans="1:16" x14ac:dyDescent="0.3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49"/>
      <c r="O86" s="10"/>
    </row>
    <row r="87" spans="1:16" x14ac:dyDescent="0.3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49"/>
      <c r="O87" s="10"/>
    </row>
    <row r="88" spans="1:16" x14ac:dyDescent="0.3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49"/>
      <c r="O88" s="10"/>
    </row>
    <row r="89" spans="1:16" x14ac:dyDescent="0.3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49"/>
      <c r="O89" s="10"/>
    </row>
    <row r="90" spans="1:16" x14ac:dyDescent="0.3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49"/>
      <c r="O90" s="10"/>
    </row>
    <row r="91" spans="1:16" x14ac:dyDescent="0.3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49"/>
      <c r="O91" s="10"/>
    </row>
    <row r="92" spans="1:16" x14ac:dyDescent="0.3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49"/>
      <c r="O92" s="10"/>
    </row>
    <row r="93" spans="1:16" x14ac:dyDescent="0.3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49"/>
      <c r="O93" s="10"/>
    </row>
    <row r="94" spans="1:16" x14ac:dyDescent="0.3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49"/>
      <c r="O94" s="10"/>
    </row>
    <row r="95" spans="1:16" x14ac:dyDescent="0.3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49"/>
      <c r="O95" s="10"/>
    </row>
    <row r="96" spans="1:16" x14ac:dyDescent="0.3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49"/>
      <c r="O96" s="10"/>
    </row>
    <row r="97" spans="1:15" x14ac:dyDescent="0.3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49"/>
      <c r="O97" s="10"/>
    </row>
    <row r="98" spans="1:15" x14ac:dyDescent="0.3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49"/>
      <c r="O98" s="10"/>
    </row>
    <row r="99" spans="1:15" x14ac:dyDescent="0.3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49"/>
      <c r="O99" s="10"/>
    </row>
    <row r="100" spans="1:15" x14ac:dyDescent="0.3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49"/>
      <c r="O100" s="10"/>
    </row>
    <row r="101" spans="1:15" x14ac:dyDescent="0.3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49"/>
      <c r="O101" s="10"/>
    </row>
    <row r="102" spans="1:15" x14ac:dyDescent="0.3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49"/>
      <c r="O102" s="10"/>
    </row>
    <row r="103" spans="1:15" x14ac:dyDescent="0.3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49"/>
      <c r="O103" s="10"/>
    </row>
    <row r="104" spans="1:15" x14ac:dyDescent="0.3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49"/>
      <c r="O104" s="10"/>
    </row>
    <row r="105" spans="1:15" x14ac:dyDescent="0.3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49"/>
      <c r="O105" s="10"/>
    </row>
    <row r="106" spans="1:15" x14ac:dyDescent="0.3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49"/>
      <c r="O106" s="10"/>
    </row>
    <row r="107" spans="1:15" x14ac:dyDescent="0.3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49"/>
      <c r="O107" s="10"/>
    </row>
    <row r="108" spans="1:15" x14ac:dyDescent="0.3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49"/>
      <c r="O108" s="10"/>
    </row>
    <row r="109" spans="1:15" x14ac:dyDescent="0.3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49"/>
      <c r="O109" s="10"/>
    </row>
    <row r="110" spans="1:15" x14ac:dyDescent="0.3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49"/>
      <c r="O110" s="10"/>
    </row>
    <row r="111" spans="1:15" x14ac:dyDescent="0.3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49"/>
      <c r="O111" s="10"/>
    </row>
    <row r="112" spans="1:15" x14ac:dyDescent="0.3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49"/>
      <c r="O112" s="10"/>
    </row>
    <row r="113" spans="1:15" x14ac:dyDescent="0.3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49"/>
      <c r="O113" s="10"/>
    </row>
    <row r="114" spans="1:15" x14ac:dyDescent="0.3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49"/>
      <c r="O114" s="10"/>
    </row>
    <row r="115" spans="1:15" x14ac:dyDescent="0.3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49"/>
      <c r="O115" s="10"/>
    </row>
    <row r="116" spans="1:15" x14ac:dyDescent="0.3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49"/>
      <c r="O116" s="10"/>
    </row>
    <row r="117" spans="1:15" x14ac:dyDescent="0.3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49"/>
      <c r="O117" s="10"/>
    </row>
    <row r="118" spans="1:15" x14ac:dyDescent="0.3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49"/>
      <c r="O118" s="10"/>
    </row>
    <row r="119" spans="1:15" x14ac:dyDescent="0.3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49"/>
      <c r="O119" s="10"/>
    </row>
    <row r="120" spans="1:15" x14ac:dyDescent="0.3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49"/>
      <c r="O120" s="10"/>
    </row>
    <row r="121" spans="1:15" x14ac:dyDescent="0.3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49"/>
      <c r="O121" s="10"/>
    </row>
    <row r="122" spans="1:15" x14ac:dyDescent="0.3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49"/>
      <c r="O122" s="10"/>
    </row>
    <row r="123" spans="1:15" x14ac:dyDescent="0.3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49"/>
      <c r="O123" s="10"/>
    </row>
    <row r="124" spans="1:15" x14ac:dyDescent="0.3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49"/>
      <c r="O124" s="10"/>
    </row>
    <row r="125" spans="1:15" x14ac:dyDescent="0.3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49"/>
      <c r="O125" s="10"/>
    </row>
    <row r="126" spans="1:15" x14ac:dyDescent="0.3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49"/>
      <c r="O126" s="10"/>
    </row>
    <row r="127" spans="1:15" x14ac:dyDescent="0.3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49"/>
      <c r="O127" s="10"/>
    </row>
    <row r="128" spans="1:15" x14ac:dyDescent="0.3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49"/>
      <c r="O128" s="10"/>
    </row>
    <row r="129" spans="1:15" x14ac:dyDescent="0.3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49"/>
      <c r="O129" s="10"/>
    </row>
    <row r="130" spans="1:15" x14ac:dyDescent="0.3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49"/>
      <c r="O130" s="10"/>
    </row>
    <row r="131" spans="1:15" x14ac:dyDescent="0.3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49"/>
      <c r="O131" s="10"/>
    </row>
    <row r="132" spans="1:15" x14ac:dyDescent="0.3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49"/>
      <c r="O132" s="10"/>
    </row>
    <row r="133" spans="1:15" x14ac:dyDescent="0.3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49"/>
      <c r="O133" s="10"/>
    </row>
    <row r="134" spans="1:15" x14ac:dyDescent="0.3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49"/>
      <c r="O134" s="10"/>
    </row>
    <row r="135" spans="1:15" x14ac:dyDescent="0.3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49"/>
      <c r="O135" s="10"/>
    </row>
    <row r="136" spans="1:15" x14ac:dyDescent="0.3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49"/>
      <c r="O136" s="10"/>
    </row>
    <row r="137" spans="1:15" x14ac:dyDescent="0.3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49"/>
      <c r="O137" s="10"/>
    </row>
    <row r="138" spans="1:15" x14ac:dyDescent="0.3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49"/>
      <c r="O138" s="10"/>
    </row>
    <row r="139" spans="1:15" x14ac:dyDescent="0.3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49"/>
      <c r="O139" s="10"/>
    </row>
    <row r="140" spans="1:15" x14ac:dyDescent="0.3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49"/>
      <c r="O140" s="10"/>
    </row>
    <row r="141" spans="1:15" x14ac:dyDescent="0.3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49"/>
      <c r="O141" s="10"/>
    </row>
    <row r="142" spans="1:15" x14ac:dyDescent="0.3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49"/>
      <c r="O142" s="10"/>
    </row>
    <row r="143" spans="1:15" x14ac:dyDescent="0.3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49"/>
      <c r="O143" s="10"/>
    </row>
    <row r="144" spans="1:15" x14ac:dyDescent="0.3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49"/>
      <c r="O144" s="10"/>
    </row>
    <row r="145" spans="1:15" x14ac:dyDescent="0.3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49"/>
      <c r="O145" s="10"/>
    </row>
    <row r="146" spans="1:15" x14ac:dyDescent="0.3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49"/>
      <c r="O146" s="10"/>
    </row>
    <row r="147" spans="1:15" x14ac:dyDescent="0.3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49"/>
      <c r="O147" s="10"/>
    </row>
    <row r="148" spans="1:15" x14ac:dyDescent="0.3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49"/>
      <c r="O148" s="10"/>
    </row>
    <row r="149" spans="1:15" x14ac:dyDescent="0.3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49"/>
      <c r="O149" s="10"/>
    </row>
    <row r="150" spans="1:15" x14ac:dyDescent="0.3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49"/>
      <c r="O150" s="10"/>
    </row>
    <row r="151" spans="1:15" x14ac:dyDescent="0.3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49"/>
      <c r="O151" s="10"/>
    </row>
    <row r="152" spans="1:15" x14ac:dyDescent="0.3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49"/>
      <c r="O152" s="10"/>
    </row>
    <row r="153" spans="1:15" x14ac:dyDescent="0.3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49"/>
      <c r="O153" s="10"/>
    </row>
    <row r="154" spans="1:15" x14ac:dyDescent="0.3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49"/>
      <c r="O154" s="10"/>
    </row>
    <row r="155" spans="1:15" x14ac:dyDescent="0.3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49"/>
      <c r="O155" s="10"/>
    </row>
    <row r="156" spans="1:15" x14ac:dyDescent="0.3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49"/>
      <c r="O156" s="10"/>
    </row>
    <row r="157" spans="1:15" x14ac:dyDescent="0.3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49"/>
      <c r="O157" s="10"/>
    </row>
    <row r="158" spans="1:15" x14ac:dyDescent="0.3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49"/>
      <c r="O158" s="10"/>
    </row>
    <row r="159" spans="1:15" x14ac:dyDescent="0.3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49"/>
      <c r="O159" s="10"/>
    </row>
    <row r="160" spans="1:15" x14ac:dyDescent="0.3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49"/>
      <c r="O160" s="10"/>
    </row>
    <row r="161" spans="1:15" x14ac:dyDescent="0.3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49"/>
      <c r="O161" s="10"/>
    </row>
    <row r="162" spans="1:15" x14ac:dyDescent="0.3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49"/>
      <c r="O162" s="10"/>
    </row>
    <row r="163" spans="1:15" x14ac:dyDescent="0.3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49"/>
      <c r="O163" s="10"/>
    </row>
    <row r="164" spans="1:15" x14ac:dyDescent="0.3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49"/>
      <c r="O164" s="10"/>
    </row>
    <row r="165" spans="1:15" x14ac:dyDescent="0.3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49"/>
      <c r="O165" s="10"/>
    </row>
    <row r="166" spans="1:15" x14ac:dyDescent="0.3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49"/>
      <c r="O166" s="10"/>
    </row>
    <row r="167" spans="1:15" x14ac:dyDescent="0.3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49"/>
      <c r="O167" s="10"/>
    </row>
    <row r="168" spans="1:15" x14ac:dyDescent="0.3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49"/>
      <c r="O168" s="10"/>
    </row>
    <row r="169" spans="1:15" x14ac:dyDescent="0.3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49"/>
      <c r="O169" s="10"/>
    </row>
    <row r="170" spans="1:15" x14ac:dyDescent="0.3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49"/>
      <c r="O170" s="10"/>
    </row>
    <row r="171" spans="1:15" x14ac:dyDescent="0.3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49"/>
      <c r="O171" s="10"/>
    </row>
    <row r="172" spans="1:15" x14ac:dyDescent="0.3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49"/>
      <c r="O172" s="10"/>
    </row>
    <row r="173" spans="1:15" x14ac:dyDescent="0.3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49"/>
      <c r="O173" s="10"/>
    </row>
    <row r="174" spans="1:15" x14ac:dyDescent="0.3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49"/>
      <c r="O174" s="10"/>
    </row>
    <row r="175" spans="1:15" x14ac:dyDescent="0.3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49"/>
      <c r="O175" s="10"/>
    </row>
    <row r="176" spans="1:15" x14ac:dyDescent="0.3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49"/>
      <c r="O176" s="10"/>
    </row>
    <row r="177" spans="1:15" x14ac:dyDescent="0.3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49"/>
      <c r="O177" s="10"/>
    </row>
    <row r="178" spans="1:15" x14ac:dyDescent="0.3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49"/>
      <c r="O178" s="10"/>
    </row>
    <row r="179" spans="1:15" x14ac:dyDescent="0.3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49"/>
      <c r="O179" s="10"/>
    </row>
    <row r="180" spans="1:15" x14ac:dyDescent="0.3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49"/>
      <c r="O180" s="10"/>
    </row>
    <row r="181" spans="1:15" x14ac:dyDescent="0.3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49"/>
      <c r="O181" s="10"/>
    </row>
    <row r="182" spans="1:15" x14ac:dyDescent="0.3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49"/>
      <c r="O182" s="10"/>
    </row>
    <row r="183" spans="1:15" x14ac:dyDescent="0.3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49"/>
      <c r="O183" s="10"/>
    </row>
    <row r="184" spans="1:15" x14ac:dyDescent="0.3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49"/>
      <c r="O184" s="10"/>
    </row>
    <row r="185" spans="1:15" x14ac:dyDescent="0.3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49"/>
      <c r="O185" s="10"/>
    </row>
    <row r="186" spans="1:15" x14ac:dyDescent="0.3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49"/>
      <c r="O186" s="10"/>
    </row>
    <row r="187" spans="1:15" x14ac:dyDescent="0.3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49"/>
      <c r="O187" s="10"/>
    </row>
    <row r="188" spans="1:15" x14ac:dyDescent="0.3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49"/>
      <c r="O188" s="10"/>
    </row>
    <row r="189" spans="1:15" x14ac:dyDescent="0.3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49"/>
      <c r="O189" s="10"/>
    </row>
    <row r="190" spans="1:15" x14ac:dyDescent="0.3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49"/>
      <c r="O190" s="10"/>
    </row>
    <row r="191" spans="1:15" x14ac:dyDescent="0.3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49"/>
      <c r="O191" s="10"/>
    </row>
    <row r="192" spans="1:15" x14ac:dyDescent="0.3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49"/>
      <c r="O192" s="10"/>
    </row>
    <row r="193" spans="1:15" x14ac:dyDescent="0.3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49"/>
      <c r="O193" s="10"/>
    </row>
    <row r="194" spans="1:15" x14ac:dyDescent="0.3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49"/>
      <c r="O194" s="10"/>
    </row>
    <row r="195" spans="1:15" x14ac:dyDescent="0.3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49"/>
      <c r="O195" s="10"/>
    </row>
    <row r="196" spans="1:15" x14ac:dyDescent="0.3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49"/>
      <c r="O196" s="10"/>
    </row>
    <row r="197" spans="1:15" x14ac:dyDescent="0.3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49"/>
      <c r="O197" s="10"/>
    </row>
    <row r="198" spans="1:15" x14ac:dyDescent="0.3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49"/>
      <c r="O198" s="10"/>
    </row>
    <row r="199" spans="1:15" x14ac:dyDescent="0.3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49"/>
      <c r="O199" s="10"/>
    </row>
    <row r="200" spans="1:15" x14ac:dyDescent="0.3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49"/>
      <c r="O200" s="10"/>
    </row>
    <row r="201" spans="1:15" x14ac:dyDescent="0.3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49"/>
      <c r="O201" s="10"/>
    </row>
    <row r="202" spans="1:15" x14ac:dyDescent="0.3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49"/>
      <c r="O202" s="10"/>
    </row>
    <row r="203" spans="1:15" x14ac:dyDescent="0.3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49"/>
      <c r="O203" s="10"/>
    </row>
    <row r="204" spans="1:15" x14ac:dyDescent="0.3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49"/>
      <c r="O204" s="10"/>
    </row>
    <row r="205" spans="1:15" x14ac:dyDescent="0.3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49"/>
      <c r="O205" s="10"/>
    </row>
    <row r="206" spans="1:15" x14ac:dyDescent="0.3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49"/>
      <c r="O206" s="10"/>
    </row>
    <row r="207" spans="1:15" x14ac:dyDescent="0.3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49"/>
      <c r="O207" s="10"/>
    </row>
    <row r="208" spans="1:15" x14ac:dyDescent="0.3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49"/>
      <c r="O208" s="10"/>
    </row>
    <row r="209" spans="1:15" x14ac:dyDescent="0.3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49"/>
      <c r="O209" s="10"/>
    </row>
    <row r="210" spans="1:15" x14ac:dyDescent="0.3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49"/>
      <c r="O210" s="10"/>
    </row>
    <row r="211" spans="1:15" x14ac:dyDescent="0.3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49"/>
      <c r="O211" s="10"/>
    </row>
    <row r="212" spans="1:15" x14ac:dyDescent="0.3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49"/>
      <c r="O212" s="10"/>
    </row>
    <row r="213" spans="1:15" x14ac:dyDescent="0.3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49"/>
      <c r="O213" s="10"/>
    </row>
    <row r="214" spans="1:15" x14ac:dyDescent="0.3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49"/>
      <c r="O214" s="10"/>
    </row>
    <row r="215" spans="1:15" x14ac:dyDescent="0.3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49"/>
      <c r="O215" s="10"/>
    </row>
    <row r="216" spans="1:15" x14ac:dyDescent="0.3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49"/>
      <c r="O216" s="10"/>
    </row>
    <row r="217" spans="1:15" x14ac:dyDescent="0.3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49"/>
      <c r="O217" s="10"/>
    </row>
    <row r="218" spans="1:15" x14ac:dyDescent="0.3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49"/>
      <c r="O218" s="10"/>
    </row>
    <row r="219" spans="1:15" x14ac:dyDescent="0.3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49"/>
      <c r="O219" s="10"/>
    </row>
    <row r="220" spans="1:15" x14ac:dyDescent="0.3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49"/>
      <c r="O220" s="10"/>
    </row>
    <row r="221" spans="1:15" x14ac:dyDescent="0.3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49"/>
      <c r="O221" s="10"/>
    </row>
    <row r="222" spans="1:15" x14ac:dyDescent="0.3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49"/>
      <c r="O222" s="10"/>
    </row>
    <row r="223" spans="1:15" x14ac:dyDescent="0.3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49"/>
      <c r="O223" s="10"/>
    </row>
    <row r="224" spans="1:15" x14ac:dyDescent="0.3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49"/>
      <c r="O224" s="10"/>
    </row>
    <row r="225" spans="1:15" x14ac:dyDescent="0.3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49"/>
      <c r="O225" s="10"/>
    </row>
    <row r="226" spans="1:15" x14ac:dyDescent="0.3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49"/>
      <c r="O226" s="10"/>
    </row>
    <row r="227" spans="1:15" x14ac:dyDescent="0.3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49"/>
      <c r="O227" s="10"/>
    </row>
    <row r="228" spans="1:15" x14ac:dyDescent="0.3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49"/>
      <c r="O228" s="10"/>
    </row>
    <row r="229" spans="1:15" x14ac:dyDescent="0.3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49"/>
      <c r="O229" s="10"/>
    </row>
    <row r="230" spans="1:15" x14ac:dyDescent="0.3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49"/>
      <c r="O230" s="10"/>
    </row>
    <row r="231" spans="1:15" x14ac:dyDescent="0.3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49"/>
      <c r="O231" s="10"/>
    </row>
    <row r="232" spans="1:15" x14ac:dyDescent="0.3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49"/>
      <c r="O232" s="10"/>
    </row>
    <row r="233" spans="1:15" x14ac:dyDescent="0.3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49"/>
      <c r="O233" s="10"/>
    </row>
    <row r="234" spans="1:15" x14ac:dyDescent="0.3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49"/>
      <c r="O234" s="10"/>
    </row>
    <row r="235" spans="1:15" x14ac:dyDescent="0.3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49"/>
      <c r="O235" s="10"/>
    </row>
    <row r="236" spans="1:15" x14ac:dyDescent="0.3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49"/>
      <c r="O236" s="10"/>
    </row>
    <row r="237" spans="1:15" x14ac:dyDescent="0.3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49"/>
      <c r="O237" s="10"/>
    </row>
    <row r="238" spans="1:15" x14ac:dyDescent="0.3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49"/>
      <c r="O238" s="10"/>
    </row>
    <row r="239" spans="1:15" x14ac:dyDescent="0.3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49"/>
      <c r="O239" s="10"/>
    </row>
    <row r="240" spans="1:15" x14ac:dyDescent="0.3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49"/>
      <c r="O240" s="10"/>
    </row>
    <row r="241" spans="1:15" x14ac:dyDescent="0.3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49"/>
      <c r="O241" s="10"/>
    </row>
    <row r="242" spans="1:15" x14ac:dyDescent="0.3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49"/>
      <c r="O242" s="10"/>
    </row>
    <row r="243" spans="1:15" x14ac:dyDescent="0.3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49"/>
      <c r="O243" s="10"/>
    </row>
    <row r="244" spans="1:15" x14ac:dyDescent="0.3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49"/>
      <c r="O244" s="10"/>
    </row>
    <row r="245" spans="1:15" x14ac:dyDescent="0.3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49"/>
      <c r="O245" s="10"/>
    </row>
    <row r="246" spans="1:15" x14ac:dyDescent="0.3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49"/>
      <c r="O246" s="10"/>
    </row>
    <row r="247" spans="1:15" x14ac:dyDescent="0.3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49"/>
      <c r="O247" s="10"/>
    </row>
    <row r="248" spans="1:15" x14ac:dyDescent="0.3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49"/>
      <c r="O248" s="10"/>
    </row>
    <row r="249" spans="1:15" x14ac:dyDescent="0.3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49"/>
      <c r="O249" s="10"/>
    </row>
    <row r="250" spans="1:15" x14ac:dyDescent="0.3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49"/>
      <c r="O250" s="10"/>
    </row>
    <row r="251" spans="1:15" x14ac:dyDescent="0.3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49"/>
      <c r="O251" s="10"/>
    </row>
    <row r="252" spans="1:15" x14ac:dyDescent="0.3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49"/>
      <c r="O252" s="10"/>
    </row>
    <row r="253" spans="1:15" x14ac:dyDescent="0.3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49"/>
      <c r="O253" s="10"/>
    </row>
    <row r="254" spans="1:15" x14ac:dyDescent="0.3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49"/>
      <c r="O254" s="10"/>
    </row>
    <row r="255" spans="1:15" x14ac:dyDescent="0.3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49"/>
      <c r="O255" s="10"/>
    </row>
    <row r="256" spans="1:15" x14ac:dyDescent="0.3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49"/>
      <c r="O256" s="10"/>
    </row>
    <row r="257" spans="1:15" x14ac:dyDescent="0.3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49"/>
      <c r="O257" s="10"/>
    </row>
    <row r="258" spans="1:15" x14ac:dyDescent="0.3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49"/>
      <c r="O258" s="10"/>
    </row>
    <row r="259" spans="1:15" x14ac:dyDescent="0.3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49"/>
      <c r="O259" s="10"/>
    </row>
    <row r="260" spans="1:15" x14ac:dyDescent="0.3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49"/>
      <c r="O260" s="10"/>
    </row>
    <row r="261" spans="1:15" x14ac:dyDescent="0.3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49"/>
      <c r="O261" s="10"/>
    </row>
    <row r="262" spans="1:15" x14ac:dyDescent="0.3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49"/>
      <c r="O262" s="10"/>
    </row>
    <row r="263" spans="1:15" x14ac:dyDescent="0.3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49"/>
      <c r="O263" s="10"/>
    </row>
    <row r="264" spans="1:15" x14ac:dyDescent="0.3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49"/>
      <c r="O264" s="10"/>
    </row>
    <row r="265" spans="1:15" x14ac:dyDescent="0.3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49"/>
      <c r="O265" s="10"/>
    </row>
    <row r="266" spans="1:15" x14ac:dyDescent="0.3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49"/>
      <c r="O266" s="10"/>
    </row>
    <row r="267" spans="1:15" x14ac:dyDescent="0.3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49"/>
      <c r="O267" s="10"/>
    </row>
    <row r="268" spans="1:15" x14ac:dyDescent="0.3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49"/>
      <c r="O268" s="10"/>
    </row>
    <row r="269" spans="1:15" x14ac:dyDescent="0.3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49"/>
      <c r="O269" s="10"/>
    </row>
    <row r="270" spans="1:15" x14ac:dyDescent="0.3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49"/>
      <c r="O270" s="10"/>
    </row>
    <row r="271" spans="1:15" x14ac:dyDescent="0.3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49"/>
      <c r="O271" s="10"/>
    </row>
    <row r="272" spans="1:15" x14ac:dyDescent="0.3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49"/>
      <c r="O272" s="10"/>
    </row>
    <row r="273" spans="1:15" x14ac:dyDescent="0.3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49"/>
      <c r="O273" s="10"/>
    </row>
    <row r="274" spans="1:15" x14ac:dyDescent="0.3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49"/>
      <c r="O274" s="10"/>
    </row>
    <row r="275" spans="1:15" x14ac:dyDescent="0.3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49"/>
      <c r="O275" s="10"/>
    </row>
    <row r="276" spans="1:15" x14ac:dyDescent="0.3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49"/>
      <c r="O276" s="10"/>
    </row>
    <row r="277" spans="1:15" x14ac:dyDescent="0.3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49"/>
      <c r="O277" s="10"/>
    </row>
    <row r="278" spans="1:15" x14ac:dyDescent="0.3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49"/>
      <c r="O278" s="10"/>
    </row>
    <row r="279" spans="1:15" x14ac:dyDescent="0.3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49"/>
      <c r="O279" s="10"/>
    </row>
    <row r="280" spans="1:15" x14ac:dyDescent="0.3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49"/>
      <c r="O280" s="10"/>
    </row>
    <row r="281" spans="1:15" x14ac:dyDescent="0.3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49"/>
      <c r="O281" s="10"/>
    </row>
    <row r="282" spans="1:15" x14ac:dyDescent="0.3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49"/>
      <c r="O282" s="10"/>
    </row>
    <row r="283" spans="1:15" x14ac:dyDescent="0.3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49"/>
      <c r="O283" s="10"/>
    </row>
    <row r="284" spans="1:15" x14ac:dyDescent="0.3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49"/>
      <c r="O284" s="10"/>
    </row>
    <row r="285" spans="1:15" x14ac:dyDescent="0.3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49"/>
      <c r="O285" s="10"/>
    </row>
    <row r="286" spans="1:15" x14ac:dyDescent="0.3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49"/>
      <c r="O286" s="10"/>
    </row>
    <row r="287" spans="1:15" x14ac:dyDescent="0.3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49"/>
      <c r="O287" s="10"/>
    </row>
    <row r="288" spans="1:15" x14ac:dyDescent="0.3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49"/>
      <c r="O288" s="10"/>
    </row>
    <row r="289" spans="1:15" x14ac:dyDescent="0.3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49"/>
      <c r="O289" s="10"/>
    </row>
    <row r="290" spans="1:15" x14ac:dyDescent="0.3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49"/>
      <c r="O290" s="10"/>
    </row>
    <row r="291" spans="1:15" x14ac:dyDescent="0.3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49"/>
      <c r="O291" s="10"/>
    </row>
    <row r="292" spans="1:15" x14ac:dyDescent="0.3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49"/>
      <c r="O292" s="10"/>
    </row>
    <row r="293" spans="1:15" x14ac:dyDescent="0.3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49"/>
      <c r="O293" s="10"/>
    </row>
    <row r="294" spans="1:15" x14ac:dyDescent="0.3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49"/>
      <c r="O294" s="10"/>
    </row>
    <row r="295" spans="1:15" x14ac:dyDescent="0.3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49"/>
      <c r="O295" s="10"/>
    </row>
    <row r="296" spans="1:15" x14ac:dyDescent="0.3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49"/>
      <c r="O296" s="10"/>
    </row>
    <row r="297" spans="1:15" x14ac:dyDescent="0.3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49"/>
      <c r="O297" s="10"/>
    </row>
    <row r="298" spans="1:15" x14ac:dyDescent="0.3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49"/>
      <c r="O298" s="10"/>
    </row>
    <row r="299" spans="1:15" x14ac:dyDescent="0.3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49"/>
      <c r="O299" s="10"/>
    </row>
    <row r="300" spans="1:15" x14ac:dyDescent="0.3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49"/>
      <c r="O300" s="10"/>
    </row>
    <row r="301" spans="1:15" x14ac:dyDescent="0.3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49"/>
      <c r="O301" s="10"/>
    </row>
    <row r="302" spans="1:15" x14ac:dyDescent="0.3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49"/>
      <c r="O302" s="10"/>
    </row>
    <row r="303" spans="1:15" x14ac:dyDescent="0.3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49"/>
      <c r="O303" s="10"/>
    </row>
    <row r="304" spans="1:15" x14ac:dyDescent="0.3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49"/>
      <c r="O304" s="10"/>
    </row>
    <row r="305" spans="1:15" x14ac:dyDescent="0.3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49"/>
      <c r="O305" s="10"/>
    </row>
    <row r="306" spans="1:15" x14ac:dyDescent="0.3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49"/>
      <c r="O306" s="10"/>
    </row>
    <row r="307" spans="1:15" x14ac:dyDescent="0.3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49"/>
      <c r="O307" s="10"/>
    </row>
    <row r="308" spans="1:15" x14ac:dyDescent="0.3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49"/>
      <c r="O308" s="10"/>
    </row>
    <row r="309" spans="1:15" x14ac:dyDescent="0.3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49"/>
      <c r="O309" s="10"/>
    </row>
    <row r="310" spans="1:15" x14ac:dyDescent="0.3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49"/>
      <c r="O310" s="10"/>
    </row>
    <row r="311" spans="1:15" x14ac:dyDescent="0.3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49"/>
      <c r="O311" s="10"/>
    </row>
    <row r="312" spans="1:15" x14ac:dyDescent="0.3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49"/>
      <c r="O312" s="10"/>
    </row>
    <row r="313" spans="1:15" x14ac:dyDescent="0.3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49"/>
      <c r="O313" s="10"/>
    </row>
  </sheetData>
  <pageMargins left="0.7" right="0.7" top="0.75" bottom="0.75" header="0.3" footer="0.3"/>
  <pageSetup scale="65" orientation="landscape" r:id="rId1"/>
  <colBreaks count="1" manualBreakCount="1">
    <brk id="1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2:Q328"/>
  <sheetViews>
    <sheetView topLeftCell="A17" zoomScaleNormal="100" workbookViewId="0">
      <selection activeCell="P24" sqref="P24"/>
    </sheetView>
  </sheetViews>
  <sheetFormatPr defaultRowHeight="14.5" x14ac:dyDescent="0.35"/>
  <cols>
    <col min="1" max="1" width="50.453125" customWidth="1"/>
    <col min="2" max="2" width="9" customWidth="1"/>
    <col min="3" max="3" width="10.54296875" hidden="1" customWidth="1"/>
    <col min="4" max="4" width="6.54296875" hidden="1" customWidth="1"/>
    <col min="5" max="5" width="10.81640625" hidden="1" customWidth="1"/>
    <col min="6" max="6" width="8.54296875" hidden="1" customWidth="1"/>
    <col min="7" max="7" width="9" hidden="1" customWidth="1"/>
    <col min="8" max="8" width="5.453125" hidden="1" customWidth="1"/>
    <col min="9" max="9" width="7.54296875" hidden="1" customWidth="1"/>
    <col min="10" max="10" width="8.1796875" customWidth="1"/>
    <col min="11" max="11" width="8.7265625" customWidth="1"/>
    <col min="12" max="13" width="9.1796875" customWidth="1"/>
    <col min="14" max="14" width="9" customWidth="1"/>
    <col min="15" max="15" width="6.81640625" style="2" customWidth="1"/>
    <col min="257" max="257" width="50.453125" customWidth="1"/>
    <col min="258" max="258" width="9" customWidth="1"/>
    <col min="259" max="259" width="10.54296875" customWidth="1"/>
    <col min="260" max="260" width="6.54296875" customWidth="1"/>
    <col min="261" max="261" width="10.81640625" customWidth="1"/>
    <col min="262" max="262" width="8.54296875" customWidth="1"/>
    <col min="263" max="263" width="9" customWidth="1"/>
    <col min="264" max="264" width="5.453125" customWidth="1"/>
    <col min="265" max="265" width="7.54296875" customWidth="1"/>
    <col min="266" max="266" width="8.1796875" customWidth="1"/>
    <col min="267" max="267" width="8.7265625" customWidth="1"/>
    <col min="268" max="269" width="9.1796875" customWidth="1"/>
    <col min="270" max="270" width="9" customWidth="1"/>
    <col min="271" max="271" width="6.81640625" customWidth="1"/>
    <col min="513" max="513" width="50.453125" customWidth="1"/>
    <col min="514" max="514" width="9" customWidth="1"/>
    <col min="515" max="515" width="10.54296875" customWidth="1"/>
    <col min="516" max="516" width="6.54296875" customWidth="1"/>
    <col min="517" max="517" width="10.81640625" customWidth="1"/>
    <col min="518" max="518" width="8.54296875" customWidth="1"/>
    <col min="519" max="519" width="9" customWidth="1"/>
    <col min="520" max="520" width="5.453125" customWidth="1"/>
    <col min="521" max="521" width="7.54296875" customWidth="1"/>
    <col min="522" max="522" width="8.1796875" customWidth="1"/>
    <col min="523" max="523" width="8.7265625" customWidth="1"/>
    <col min="524" max="525" width="9.1796875" customWidth="1"/>
    <col min="526" max="526" width="9" customWidth="1"/>
    <col min="527" max="527" width="6.81640625" customWidth="1"/>
    <col min="769" max="769" width="50.453125" customWidth="1"/>
    <col min="770" max="770" width="9" customWidth="1"/>
    <col min="771" max="771" width="10.54296875" customWidth="1"/>
    <col min="772" max="772" width="6.54296875" customWidth="1"/>
    <col min="773" max="773" width="10.81640625" customWidth="1"/>
    <col min="774" max="774" width="8.54296875" customWidth="1"/>
    <col min="775" max="775" width="9" customWidth="1"/>
    <col min="776" max="776" width="5.453125" customWidth="1"/>
    <col min="777" max="777" width="7.54296875" customWidth="1"/>
    <col min="778" max="778" width="8.1796875" customWidth="1"/>
    <col min="779" max="779" width="8.7265625" customWidth="1"/>
    <col min="780" max="781" width="9.1796875" customWidth="1"/>
    <col min="782" max="782" width="9" customWidth="1"/>
    <col min="783" max="783" width="6.81640625" customWidth="1"/>
    <col min="1025" max="1025" width="50.453125" customWidth="1"/>
    <col min="1026" max="1026" width="9" customWidth="1"/>
    <col min="1027" max="1027" width="10.54296875" customWidth="1"/>
    <col min="1028" max="1028" width="6.54296875" customWidth="1"/>
    <col min="1029" max="1029" width="10.81640625" customWidth="1"/>
    <col min="1030" max="1030" width="8.54296875" customWidth="1"/>
    <col min="1031" max="1031" width="9" customWidth="1"/>
    <col min="1032" max="1032" width="5.453125" customWidth="1"/>
    <col min="1033" max="1033" width="7.54296875" customWidth="1"/>
    <col min="1034" max="1034" width="8.1796875" customWidth="1"/>
    <col min="1035" max="1035" width="8.7265625" customWidth="1"/>
    <col min="1036" max="1037" width="9.1796875" customWidth="1"/>
    <col min="1038" max="1038" width="9" customWidth="1"/>
    <col min="1039" max="1039" width="6.81640625" customWidth="1"/>
    <col min="1281" max="1281" width="50.453125" customWidth="1"/>
    <col min="1282" max="1282" width="9" customWidth="1"/>
    <col min="1283" max="1283" width="10.54296875" customWidth="1"/>
    <col min="1284" max="1284" width="6.54296875" customWidth="1"/>
    <col min="1285" max="1285" width="10.81640625" customWidth="1"/>
    <col min="1286" max="1286" width="8.54296875" customWidth="1"/>
    <col min="1287" max="1287" width="9" customWidth="1"/>
    <col min="1288" max="1288" width="5.453125" customWidth="1"/>
    <col min="1289" max="1289" width="7.54296875" customWidth="1"/>
    <col min="1290" max="1290" width="8.1796875" customWidth="1"/>
    <col min="1291" max="1291" width="8.7265625" customWidth="1"/>
    <col min="1292" max="1293" width="9.1796875" customWidth="1"/>
    <col min="1294" max="1294" width="9" customWidth="1"/>
    <col min="1295" max="1295" width="6.81640625" customWidth="1"/>
    <col min="1537" max="1537" width="50.453125" customWidth="1"/>
    <col min="1538" max="1538" width="9" customWidth="1"/>
    <col min="1539" max="1539" width="10.54296875" customWidth="1"/>
    <col min="1540" max="1540" width="6.54296875" customWidth="1"/>
    <col min="1541" max="1541" width="10.81640625" customWidth="1"/>
    <col min="1542" max="1542" width="8.54296875" customWidth="1"/>
    <col min="1543" max="1543" width="9" customWidth="1"/>
    <col min="1544" max="1544" width="5.453125" customWidth="1"/>
    <col min="1545" max="1545" width="7.54296875" customWidth="1"/>
    <col min="1546" max="1546" width="8.1796875" customWidth="1"/>
    <col min="1547" max="1547" width="8.7265625" customWidth="1"/>
    <col min="1548" max="1549" width="9.1796875" customWidth="1"/>
    <col min="1550" max="1550" width="9" customWidth="1"/>
    <col min="1551" max="1551" width="6.81640625" customWidth="1"/>
    <col min="1793" max="1793" width="50.453125" customWidth="1"/>
    <col min="1794" max="1794" width="9" customWidth="1"/>
    <col min="1795" max="1795" width="10.54296875" customWidth="1"/>
    <col min="1796" max="1796" width="6.54296875" customWidth="1"/>
    <col min="1797" max="1797" width="10.81640625" customWidth="1"/>
    <col min="1798" max="1798" width="8.54296875" customWidth="1"/>
    <col min="1799" max="1799" width="9" customWidth="1"/>
    <col min="1800" max="1800" width="5.453125" customWidth="1"/>
    <col min="1801" max="1801" width="7.54296875" customWidth="1"/>
    <col min="1802" max="1802" width="8.1796875" customWidth="1"/>
    <col min="1803" max="1803" width="8.7265625" customWidth="1"/>
    <col min="1804" max="1805" width="9.1796875" customWidth="1"/>
    <col min="1806" max="1806" width="9" customWidth="1"/>
    <col min="1807" max="1807" width="6.81640625" customWidth="1"/>
    <col min="2049" max="2049" width="50.453125" customWidth="1"/>
    <col min="2050" max="2050" width="9" customWidth="1"/>
    <col min="2051" max="2051" width="10.54296875" customWidth="1"/>
    <col min="2052" max="2052" width="6.54296875" customWidth="1"/>
    <col min="2053" max="2053" width="10.81640625" customWidth="1"/>
    <col min="2054" max="2054" width="8.54296875" customWidth="1"/>
    <col min="2055" max="2055" width="9" customWidth="1"/>
    <col min="2056" max="2056" width="5.453125" customWidth="1"/>
    <col min="2057" max="2057" width="7.54296875" customWidth="1"/>
    <col min="2058" max="2058" width="8.1796875" customWidth="1"/>
    <col min="2059" max="2059" width="8.7265625" customWidth="1"/>
    <col min="2060" max="2061" width="9.1796875" customWidth="1"/>
    <col min="2062" max="2062" width="9" customWidth="1"/>
    <col min="2063" max="2063" width="6.81640625" customWidth="1"/>
    <col min="2305" max="2305" width="50.453125" customWidth="1"/>
    <col min="2306" max="2306" width="9" customWidth="1"/>
    <col min="2307" max="2307" width="10.54296875" customWidth="1"/>
    <col min="2308" max="2308" width="6.54296875" customWidth="1"/>
    <col min="2309" max="2309" width="10.81640625" customWidth="1"/>
    <col min="2310" max="2310" width="8.54296875" customWidth="1"/>
    <col min="2311" max="2311" width="9" customWidth="1"/>
    <col min="2312" max="2312" width="5.453125" customWidth="1"/>
    <col min="2313" max="2313" width="7.54296875" customWidth="1"/>
    <col min="2314" max="2314" width="8.1796875" customWidth="1"/>
    <col min="2315" max="2315" width="8.7265625" customWidth="1"/>
    <col min="2316" max="2317" width="9.1796875" customWidth="1"/>
    <col min="2318" max="2318" width="9" customWidth="1"/>
    <col min="2319" max="2319" width="6.81640625" customWidth="1"/>
    <col min="2561" max="2561" width="50.453125" customWidth="1"/>
    <col min="2562" max="2562" width="9" customWidth="1"/>
    <col min="2563" max="2563" width="10.54296875" customWidth="1"/>
    <col min="2564" max="2564" width="6.54296875" customWidth="1"/>
    <col min="2565" max="2565" width="10.81640625" customWidth="1"/>
    <col min="2566" max="2566" width="8.54296875" customWidth="1"/>
    <col min="2567" max="2567" width="9" customWidth="1"/>
    <col min="2568" max="2568" width="5.453125" customWidth="1"/>
    <col min="2569" max="2569" width="7.54296875" customWidth="1"/>
    <col min="2570" max="2570" width="8.1796875" customWidth="1"/>
    <col min="2571" max="2571" width="8.7265625" customWidth="1"/>
    <col min="2572" max="2573" width="9.1796875" customWidth="1"/>
    <col min="2574" max="2574" width="9" customWidth="1"/>
    <col min="2575" max="2575" width="6.81640625" customWidth="1"/>
    <col min="2817" max="2817" width="50.453125" customWidth="1"/>
    <col min="2818" max="2818" width="9" customWidth="1"/>
    <col min="2819" max="2819" width="10.54296875" customWidth="1"/>
    <col min="2820" max="2820" width="6.54296875" customWidth="1"/>
    <col min="2821" max="2821" width="10.81640625" customWidth="1"/>
    <col min="2822" max="2822" width="8.54296875" customWidth="1"/>
    <col min="2823" max="2823" width="9" customWidth="1"/>
    <col min="2824" max="2824" width="5.453125" customWidth="1"/>
    <col min="2825" max="2825" width="7.54296875" customWidth="1"/>
    <col min="2826" max="2826" width="8.1796875" customWidth="1"/>
    <col min="2827" max="2827" width="8.7265625" customWidth="1"/>
    <col min="2828" max="2829" width="9.1796875" customWidth="1"/>
    <col min="2830" max="2830" width="9" customWidth="1"/>
    <col min="2831" max="2831" width="6.81640625" customWidth="1"/>
    <col min="3073" max="3073" width="50.453125" customWidth="1"/>
    <col min="3074" max="3074" width="9" customWidth="1"/>
    <col min="3075" max="3075" width="10.54296875" customWidth="1"/>
    <col min="3076" max="3076" width="6.54296875" customWidth="1"/>
    <col min="3077" max="3077" width="10.81640625" customWidth="1"/>
    <col min="3078" max="3078" width="8.54296875" customWidth="1"/>
    <col min="3079" max="3079" width="9" customWidth="1"/>
    <col min="3080" max="3080" width="5.453125" customWidth="1"/>
    <col min="3081" max="3081" width="7.54296875" customWidth="1"/>
    <col min="3082" max="3082" width="8.1796875" customWidth="1"/>
    <col min="3083" max="3083" width="8.7265625" customWidth="1"/>
    <col min="3084" max="3085" width="9.1796875" customWidth="1"/>
    <col min="3086" max="3086" width="9" customWidth="1"/>
    <col min="3087" max="3087" width="6.81640625" customWidth="1"/>
    <col min="3329" max="3329" width="50.453125" customWidth="1"/>
    <col min="3330" max="3330" width="9" customWidth="1"/>
    <col min="3331" max="3331" width="10.54296875" customWidth="1"/>
    <col min="3332" max="3332" width="6.54296875" customWidth="1"/>
    <col min="3333" max="3333" width="10.81640625" customWidth="1"/>
    <col min="3334" max="3334" width="8.54296875" customWidth="1"/>
    <col min="3335" max="3335" width="9" customWidth="1"/>
    <col min="3336" max="3336" width="5.453125" customWidth="1"/>
    <col min="3337" max="3337" width="7.54296875" customWidth="1"/>
    <col min="3338" max="3338" width="8.1796875" customWidth="1"/>
    <col min="3339" max="3339" width="8.7265625" customWidth="1"/>
    <col min="3340" max="3341" width="9.1796875" customWidth="1"/>
    <col min="3342" max="3342" width="9" customWidth="1"/>
    <col min="3343" max="3343" width="6.81640625" customWidth="1"/>
    <col min="3585" max="3585" width="50.453125" customWidth="1"/>
    <col min="3586" max="3586" width="9" customWidth="1"/>
    <col min="3587" max="3587" width="10.54296875" customWidth="1"/>
    <col min="3588" max="3588" width="6.54296875" customWidth="1"/>
    <col min="3589" max="3589" width="10.81640625" customWidth="1"/>
    <col min="3590" max="3590" width="8.54296875" customWidth="1"/>
    <col min="3591" max="3591" width="9" customWidth="1"/>
    <col min="3592" max="3592" width="5.453125" customWidth="1"/>
    <col min="3593" max="3593" width="7.54296875" customWidth="1"/>
    <col min="3594" max="3594" width="8.1796875" customWidth="1"/>
    <col min="3595" max="3595" width="8.7265625" customWidth="1"/>
    <col min="3596" max="3597" width="9.1796875" customWidth="1"/>
    <col min="3598" max="3598" width="9" customWidth="1"/>
    <col min="3599" max="3599" width="6.81640625" customWidth="1"/>
    <col min="3841" max="3841" width="50.453125" customWidth="1"/>
    <col min="3842" max="3842" width="9" customWidth="1"/>
    <col min="3843" max="3843" width="10.54296875" customWidth="1"/>
    <col min="3844" max="3844" width="6.54296875" customWidth="1"/>
    <col min="3845" max="3845" width="10.81640625" customWidth="1"/>
    <col min="3846" max="3846" width="8.54296875" customWidth="1"/>
    <col min="3847" max="3847" width="9" customWidth="1"/>
    <col min="3848" max="3848" width="5.453125" customWidth="1"/>
    <col min="3849" max="3849" width="7.54296875" customWidth="1"/>
    <col min="3850" max="3850" width="8.1796875" customWidth="1"/>
    <col min="3851" max="3851" width="8.7265625" customWidth="1"/>
    <col min="3852" max="3853" width="9.1796875" customWidth="1"/>
    <col min="3854" max="3854" width="9" customWidth="1"/>
    <col min="3855" max="3855" width="6.81640625" customWidth="1"/>
    <col min="4097" max="4097" width="50.453125" customWidth="1"/>
    <col min="4098" max="4098" width="9" customWidth="1"/>
    <col min="4099" max="4099" width="10.54296875" customWidth="1"/>
    <col min="4100" max="4100" width="6.54296875" customWidth="1"/>
    <col min="4101" max="4101" width="10.81640625" customWidth="1"/>
    <col min="4102" max="4102" width="8.54296875" customWidth="1"/>
    <col min="4103" max="4103" width="9" customWidth="1"/>
    <col min="4104" max="4104" width="5.453125" customWidth="1"/>
    <col min="4105" max="4105" width="7.54296875" customWidth="1"/>
    <col min="4106" max="4106" width="8.1796875" customWidth="1"/>
    <col min="4107" max="4107" width="8.7265625" customWidth="1"/>
    <col min="4108" max="4109" width="9.1796875" customWidth="1"/>
    <col min="4110" max="4110" width="9" customWidth="1"/>
    <col min="4111" max="4111" width="6.81640625" customWidth="1"/>
    <col min="4353" max="4353" width="50.453125" customWidth="1"/>
    <col min="4354" max="4354" width="9" customWidth="1"/>
    <col min="4355" max="4355" width="10.54296875" customWidth="1"/>
    <col min="4356" max="4356" width="6.54296875" customWidth="1"/>
    <col min="4357" max="4357" width="10.81640625" customWidth="1"/>
    <col min="4358" max="4358" width="8.54296875" customWidth="1"/>
    <col min="4359" max="4359" width="9" customWidth="1"/>
    <col min="4360" max="4360" width="5.453125" customWidth="1"/>
    <col min="4361" max="4361" width="7.54296875" customWidth="1"/>
    <col min="4362" max="4362" width="8.1796875" customWidth="1"/>
    <col min="4363" max="4363" width="8.7265625" customWidth="1"/>
    <col min="4364" max="4365" width="9.1796875" customWidth="1"/>
    <col min="4366" max="4366" width="9" customWidth="1"/>
    <col min="4367" max="4367" width="6.81640625" customWidth="1"/>
    <col min="4609" max="4609" width="50.453125" customWidth="1"/>
    <col min="4610" max="4610" width="9" customWidth="1"/>
    <col min="4611" max="4611" width="10.54296875" customWidth="1"/>
    <col min="4612" max="4612" width="6.54296875" customWidth="1"/>
    <col min="4613" max="4613" width="10.81640625" customWidth="1"/>
    <col min="4614" max="4614" width="8.54296875" customWidth="1"/>
    <col min="4615" max="4615" width="9" customWidth="1"/>
    <col min="4616" max="4616" width="5.453125" customWidth="1"/>
    <col min="4617" max="4617" width="7.54296875" customWidth="1"/>
    <col min="4618" max="4618" width="8.1796875" customWidth="1"/>
    <col min="4619" max="4619" width="8.7265625" customWidth="1"/>
    <col min="4620" max="4621" width="9.1796875" customWidth="1"/>
    <col min="4622" max="4622" width="9" customWidth="1"/>
    <col min="4623" max="4623" width="6.81640625" customWidth="1"/>
    <col min="4865" max="4865" width="50.453125" customWidth="1"/>
    <col min="4866" max="4866" width="9" customWidth="1"/>
    <col min="4867" max="4867" width="10.54296875" customWidth="1"/>
    <col min="4868" max="4868" width="6.54296875" customWidth="1"/>
    <col min="4869" max="4869" width="10.81640625" customWidth="1"/>
    <col min="4870" max="4870" width="8.54296875" customWidth="1"/>
    <col min="4871" max="4871" width="9" customWidth="1"/>
    <col min="4872" max="4872" width="5.453125" customWidth="1"/>
    <col min="4873" max="4873" width="7.54296875" customWidth="1"/>
    <col min="4874" max="4874" width="8.1796875" customWidth="1"/>
    <col min="4875" max="4875" width="8.7265625" customWidth="1"/>
    <col min="4876" max="4877" width="9.1796875" customWidth="1"/>
    <col min="4878" max="4878" width="9" customWidth="1"/>
    <col min="4879" max="4879" width="6.81640625" customWidth="1"/>
    <col min="5121" max="5121" width="50.453125" customWidth="1"/>
    <col min="5122" max="5122" width="9" customWidth="1"/>
    <col min="5123" max="5123" width="10.54296875" customWidth="1"/>
    <col min="5124" max="5124" width="6.54296875" customWidth="1"/>
    <col min="5125" max="5125" width="10.81640625" customWidth="1"/>
    <col min="5126" max="5126" width="8.54296875" customWidth="1"/>
    <col min="5127" max="5127" width="9" customWidth="1"/>
    <col min="5128" max="5128" width="5.453125" customWidth="1"/>
    <col min="5129" max="5129" width="7.54296875" customWidth="1"/>
    <col min="5130" max="5130" width="8.1796875" customWidth="1"/>
    <col min="5131" max="5131" width="8.7265625" customWidth="1"/>
    <col min="5132" max="5133" width="9.1796875" customWidth="1"/>
    <col min="5134" max="5134" width="9" customWidth="1"/>
    <col min="5135" max="5135" width="6.81640625" customWidth="1"/>
    <col min="5377" max="5377" width="50.453125" customWidth="1"/>
    <col min="5378" max="5378" width="9" customWidth="1"/>
    <col min="5379" max="5379" width="10.54296875" customWidth="1"/>
    <col min="5380" max="5380" width="6.54296875" customWidth="1"/>
    <col min="5381" max="5381" width="10.81640625" customWidth="1"/>
    <col min="5382" max="5382" width="8.54296875" customWidth="1"/>
    <col min="5383" max="5383" width="9" customWidth="1"/>
    <col min="5384" max="5384" width="5.453125" customWidth="1"/>
    <col min="5385" max="5385" width="7.54296875" customWidth="1"/>
    <col min="5386" max="5386" width="8.1796875" customWidth="1"/>
    <col min="5387" max="5387" width="8.7265625" customWidth="1"/>
    <col min="5388" max="5389" width="9.1796875" customWidth="1"/>
    <col min="5390" max="5390" width="9" customWidth="1"/>
    <col min="5391" max="5391" width="6.81640625" customWidth="1"/>
    <col min="5633" max="5633" width="50.453125" customWidth="1"/>
    <col min="5634" max="5634" width="9" customWidth="1"/>
    <col min="5635" max="5635" width="10.54296875" customWidth="1"/>
    <col min="5636" max="5636" width="6.54296875" customWidth="1"/>
    <col min="5637" max="5637" width="10.81640625" customWidth="1"/>
    <col min="5638" max="5638" width="8.54296875" customWidth="1"/>
    <col min="5639" max="5639" width="9" customWidth="1"/>
    <col min="5640" max="5640" width="5.453125" customWidth="1"/>
    <col min="5641" max="5641" width="7.54296875" customWidth="1"/>
    <col min="5642" max="5642" width="8.1796875" customWidth="1"/>
    <col min="5643" max="5643" width="8.7265625" customWidth="1"/>
    <col min="5644" max="5645" width="9.1796875" customWidth="1"/>
    <col min="5646" max="5646" width="9" customWidth="1"/>
    <col min="5647" max="5647" width="6.81640625" customWidth="1"/>
    <col min="5889" max="5889" width="50.453125" customWidth="1"/>
    <col min="5890" max="5890" width="9" customWidth="1"/>
    <col min="5891" max="5891" width="10.54296875" customWidth="1"/>
    <col min="5892" max="5892" width="6.54296875" customWidth="1"/>
    <col min="5893" max="5893" width="10.81640625" customWidth="1"/>
    <col min="5894" max="5894" width="8.54296875" customWidth="1"/>
    <col min="5895" max="5895" width="9" customWidth="1"/>
    <col min="5896" max="5896" width="5.453125" customWidth="1"/>
    <col min="5897" max="5897" width="7.54296875" customWidth="1"/>
    <col min="5898" max="5898" width="8.1796875" customWidth="1"/>
    <col min="5899" max="5899" width="8.7265625" customWidth="1"/>
    <col min="5900" max="5901" width="9.1796875" customWidth="1"/>
    <col min="5902" max="5902" width="9" customWidth="1"/>
    <col min="5903" max="5903" width="6.81640625" customWidth="1"/>
    <col min="6145" max="6145" width="50.453125" customWidth="1"/>
    <col min="6146" max="6146" width="9" customWidth="1"/>
    <col min="6147" max="6147" width="10.54296875" customWidth="1"/>
    <col min="6148" max="6148" width="6.54296875" customWidth="1"/>
    <col min="6149" max="6149" width="10.81640625" customWidth="1"/>
    <col min="6150" max="6150" width="8.54296875" customWidth="1"/>
    <col min="6151" max="6151" width="9" customWidth="1"/>
    <col min="6152" max="6152" width="5.453125" customWidth="1"/>
    <col min="6153" max="6153" width="7.54296875" customWidth="1"/>
    <col min="6154" max="6154" width="8.1796875" customWidth="1"/>
    <col min="6155" max="6155" width="8.7265625" customWidth="1"/>
    <col min="6156" max="6157" width="9.1796875" customWidth="1"/>
    <col min="6158" max="6158" width="9" customWidth="1"/>
    <col min="6159" max="6159" width="6.81640625" customWidth="1"/>
    <col min="6401" max="6401" width="50.453125" customWidth="1"/>
    <col min="6402" max="6402" width="9" customWidth="1"/>
    <col min="6403" max="6403" width="10.54296875" customWidth="1"/>
    <col min="6404" max="6404" width="6.54296875" customWidth="1"/>
    <col min="6405" max="6405" width="10.81640625" customWidth="1"/>
    <col min="6406" max="6406" width="8.54296875" customWidth="1"/>
    <col min="6407" max="6407" width="9" customWidth="1"/>
    <col min="6408" max="6408" width="5.453125" customWidth="1"/>
    <col min="6409" max="6409" width="7.54296875" customWidth="1"/>
    <col min="6410" max="6410" width="8.1796875" customWidth="1"/>
    <col min="6411" max="6411" width="8.7265625" customWidth="1"/>
    <col min="6412" max="6413" width="9.1796875" customWidth="1"/>
    <col min="6414" max="6414" width="9" customWidth="1"/>
    <col min="6415" max="6415" width="6.81640625" customWidth="1"/>
    <col min="6657" max="6657" width="50.453125" customWidth="1"/>
    <col min="6658" max="6658" width="9" customWidth="1"/>
    <col min="6659" max="6659" width="10.54296875" customWidth="1"/>
    <col min="6660" max="6660" width="6.54296875" customWidth="1"/>
    <col min="6661" max="6661" width="10.81640625" customWidth="1"/>
    <col min="6662" max="6662" width="8.54296875" customWidth="1"/>
    <col min="6663" max="6663" width="9" customWidth="1"/>
    <col min="6664" max="6664" width="5.453125" customWidth="1"/>
    <col min="6665" max="6665" width="7.54296875" customWidth="1"/>
    <col min="6666" max="6666" width="8.1796875" customWidth="1"/>
    <col min="6667" max="6667" width="8.7265625" customWidth="1"/>
    <col min="6668" max="6669" width="9.1796875" customWidth="1"/>
    <col min="6670" max="6670" width="9" customWidth="1"/>
    <col min="6671" max="6671" width="6.81640625" customWidth="1"/>
    <col min="6913" max="6913" width="50.453125" customWidth="1"/>
    <col min="6914" max="6914" width="9" customWidth="1"/>
    <col min="6915" max="6915" width="10.54296875" customWidth="1"/>
    <col min="6916" max="6916" width="6.54296875" customWidth="1"/>
    <col min="6917" max="6917" width="10.81640625" customWidth="1"/>
    <col min="6918" max="6918" width="8.54296875" customWidth="1"/>
    <col min="6919" max="6919" width="9" customWidth="1"/>
    <col min="6920" max="6920" width="5.453125" customWidth="1"/>
    <col min="6921" max="6921" width="7.54296875" customWidth="1"/>
    <col min="6922" max="6922" width="8.1796875" customWidth="1"/>
    <col min="6923" max="6923" width="8.7265625" customWidth="1"/>
    <col min="6924" max="6925" width="9.1796875" customWidth="1"/>
    <col min="6926" max="6926" width="9" customWidth="1"/>
    <col min="6927" max="6927" width="6.81640625" customWidth="1"/>
    <col min="7169" max="7169" width="50.453125" customWidth="1"/>
    <col min="7170" max="7170" width="9" customWidth="1"/>
    <col min="7171" max="7171" width="10.54296875" customWidth="1"/>
    <col min="7172" max="7172" width="6.54296875" customWidth="1"/>
    <col min="7173" max="7173" width="10.81640625" customWidth="1"/>
    <col min="7174" max="7174" width="8.54296875" customWidth="1"/>
    <col min="7175" max="7175" width="9" customWidth="1"/>
    <col min="7176" max="7176" width="5.453125" customWidth="1"/>
    <col min="7177" max="7177" width="7.54296875" customWidth="1"/>
    <col min="7178" max="7178" width="8.1796875" customWidth="1"/>
    <col min="7179" max="7179" width="8.7265625" customWidth="1"/>
    <col min="7180" max="7181" width="9.1796875" customWidth="1"/>
    <col min="7182" max="7182" width="9" customWidth="1"/>
    <col min="7183" max="7183" width="6.81640625" customWidth="1"/>
    <col min="7425" max="7425" width="50.453125" customWidth="1"/>
    <col min="7426" max="7426" width="9" customWidth="1"/>
    <col min="7427" max="7427" width="10.54296875" customWidth="1"/>
    <col min="7428" max="7428" width="6.54296875" customWidth="1"/>
    <col min="7429" max="7429" width="10.81640625" customWidth="1"/>
    <col min="7430" max="7430" width="8.54296875" customWidth="1"/>
    <col min="7431" max="7431" width="9" customWidth="1"/>
    <col min="7432" max="7432" width="5.453125" customWidth="1"/>
    <col min="7433" max="7433" width="7.54296875" customWidth="1"/>
    <col min="7434" max="7434" width="8.1796875" customWidth="1"/>
    <col min="7435" max="7435" width="8.7265625" customWidth="1"/>
    <col min="7436" max="7437" width="9.1796875" customWidth="1"/>
    <col min="7438" max="7438" width="9" customWidth="1"/>
    <col min="7439" max="7439" width="6.81640625" customWidth="1"/>
    <col min="7681" max="7681" width="50.453125" customWidth="1"/>
    <col min="7682" max="7682" width="9" customWidth="1"/>
    <col min="7683" max="7683" width="10.54296875" customWidth="1"/>
    <col min="7684" max="7684" width="6.54296875" customWidth="1"/>
    <col min="7685" max="7685" width="10.81640625" customWidth="1"/>
    <col min="7686" max="7686" width="8.54296875" customWidth="1"/>
    <col min="7687" max="7687" width="9" customWidth="1"/>
    <col min="7688" max="7688" width="5.453125" customWidth="1"/>
    <col min="7689" max="7689" width="7.54296875" customWidth="1"/>
    <col min="7690" max="7690" width="8.1796875" customWidth="1"/>
    <col min="7691" max="7691" width="8.7265625" customWidth="1"/>
    <col min="7692" max="7693" width="9.1796875" customWidth="1"/>
    <col min="7694" max="7694" width="9" customWidth="1"/>
    <col min="7695" max="7695" width="6.81640625" customWidth="1"/>
    <col min="7937" max="7937" width="50.453125" customWidth="1"/>
    <col min="7938" max="7938" width="9" customWidth="1"/>
    <col min="7939" max="7939" width="10.54296875" customWidth="1"/>
    <col min="7940" max="7940" width="6.54296875" customWidth="1"/>
    <col min="7941" max="7941" width="10.81640625" customWidth="1"/>
    <col min="7942" max="7942" width="8.54296875" customWidth="1"/>
    <col min="7943" max="7943" width="9" customWidth="1"/>
    <col min="7944" max="7944" width="5.453125" customWidth="1"/>
    <col min="7945" max="7945" width="7.54296875" customWidth="1"/>
    <col min="7946" max="7946" width="8.1796875" customWidth="1"/>
    <col min="7947" max="7947" width="8.7265625" customWidth="1"/>
    <col min="7948" max="7949" width="9.1796875" customWidth="1"/>
    <col min="7950" max="7950" width="9" customWidth="1"/>
    <col min="7951" max="7951" width="6.81640625" customWidth="1"/>
    <col min="8193" max="8193" width="50.453125" customWidth="1"/>
    <col min="8194" max="8194" width="9" customWidth="1"/>
    <col min="8195" max="8195" width="10.54296875" customWidth="1"/>
    <col min="8196" max="8196" width="6.54296875" customWidth="1"/>
    <col min="8197" max="8197" width="10.81640625" customWidth="1"/>
    <col min="8198" max="8198" width="8.54296875" customWidth="1"/>
    <col min="8199" max="8199" width="9" customWidth="1"/>
    <col min="8200" max="8200" width="5.453125" customWidth="1"/>
    <col min="8201" max="8201" width="7.54296875" customWidth="1"/>
    <col min="8202" max="8202" width="8.1796875" customWidth="1"/>
    <col min="8203" max="8203" width="8.7265625" customWidth="1"/>
    <col min="8204" max="8205" width="9.1796875" customWidth="1"/>
    <col min="8206" max="8206" width="9" customWidth="1"/>
    <col min="8207" max="8207" width="6.81640625" customWidth="1"/>
    <col min="8449" max="8449" width="50.453125" customWidth="1"/>
    <col min="8450" max="8450" width="9" customWidth="1"/>
    <col min="8451" max="8451" width="10.54296875" customWidth="1"/>
    <col min="8452" max="8452" width="6.54296875" customWidth="1"/>
    <col min="8453" max="8453" width="10.81640625" customWidth="1"/>
    <col min="8454" max="8454" width="8.54296875" customWidth="1"/>
    <col min="8455" max="8455" width="9" customWidth="1"/>
    <col min="8456" max="8456" width="5.453125" customWidth="1"/>
    <col min="8457" max="8457" width="7.54296875" customWidth="1"/>
    <col min="8458" max="8458" width="8.1796875" customWidth="1"/>
    <col min="8459" max="8459" width="8.7265625" customWidth="1"/>
    <col min="8460" max="8461" width="9.1796875" customWidth="1"/>
    <col min="8462" max="8462" width="9" customWidth="1"/>
    <col min="8463" max="8463" width="6.81640625" customWidth="1"/>
    <col min="8705" max="8705" width="50.453125" customWidth="1"/>
    <col min="8706" max="8706" width="9" customWidth="1"/>
    <col min="8707" max="8707" width="10.54296875" customWidth="1"/>
    <col min="8708" max="8708" width="6.54296875" customWidth="1"/>
    <col min="8709" max="8709" width="10.81640625" customWidth="1"/>
    <col min="8710" max="8710" width="8.54296875" customWidth="1"/>
    <col min="8711" max="8711" width="9" customWidth="1"/>
    <col min="8712" max="8712" width="5.453125" customWidth="1"/>
    <col min="8713" max="8713" width="7.54296875" customWidth="1"/>
    <col min="8714" max="8714" width="8.1796875" customWidth="1"/>
    <col min="8715" max="8715" width="8.7265625" customWidth="1"/>
    <col min="8716" max="8717" width="9.1796875" customWidth="1"/>
    <col min="8718" max="8718" width="9" customWidth="1"/>
    <col min="8719" max="8719" width="6.81640625" customWidth="1"/>
    <col min="8961" max="8961" width="50.453125" customWidth="1"/>
    <col min="8962" max="8962" width="9" customWidth="1"/>
    <col min="8963" max="8963" width="10.54296875" customWidth="1"/>
    <col min="8964" max="8964" width="6.54296875" customWidth="1"/>
    <col min="8965" max="8965" width="10.81640625" customWidth="1"/>
    <col min="8966" max="8966" width="8.54296875" customWidth="1"/>
    <col min="8967" max="8967" width="9" customWidth="1"/>
    <col min="8968" max="8968" width="5.453125" customWidth="1"/>
    <col min="8969" max="8969" width="7.54296875" customWidth="1"/>
    <col min="8970" max="8970" width="8.1796875" customWidth="1"/>
    <col min="8971" max="8971" width="8.7265625" customWidth="1"/>
    <col min="8972" max="8973" width="9.1796875" customWidth="1"/>
    <col min="8974" max="8974" width="9" customWidth="1"/>
    <col min="8975" max="8975" width="6.81640625" customWidth="1"/>
    <col min="9217" max="9217" width="50.453125" customWidth="1"/>
    <col min="9218" max="9218" width="9" customWidth="1"/>
    <col min="9219" max="9219" width="10.54296875" customWidth="1"/>
    <col min="9220" max="9220" width="6.54296875" customWidth="1"/>
    <col min="9221" max="9221" width="10.81640625" customWidth="1"/>
    <col min="9222" max="9222" width="8.54296875" customWidth="1"/>
    <col min="9223" max="9223" width="9" customWidth="1"/>
    <col min="9224" max="9224" width="5.453125" customWidth="1"/>
    <col min="9225" max="9225" width="7.54296875" customWidth="1"/>
    <col min="9226" max="9226" width="8.1796875" customWidth="1"/>
    <col min="9227" max="9227" width="8.7265625" customWidth="1"/>
    <col min="9228" max="9229" width="9.1796875" customWidth="1"/>
    <col min="9230" max="9230" width="9" customWidth="1"/>
    <col min="9231" max="9231" width="6.81640625" customWidth="1"/>
    <col min="9473" max="9473" width="50.453125" customWidth="1"/>
    <col min="9474" max="9474" width="9" customWidth="1"/>
    <col min="9475" max="9475" width="10.54296875" customWidth="1"/>
    <col min="9476" max="9476" width="6.54296875" customWidth="1"/>
    <col min="9477" max="9477" width="10.81640625" customWidth="1"/>
    <col min="9478" max="9478" width="8.54296875" customWidth="1"/>
    <col min="9479" max="9479" width="9" customWidth="1"/>
    <col min="9480" max="9480" width="5.453125" customWidth="1"/>
    <col min="9481" max="9481" width="7.54296875" customWidth="1"/>
    <col min="9482" max="9482" width="8.1796875" customWidth="1"/>
    <col min="9483" max="9483" width="8.7265625" customWidth="1"/>
    <col min="9484" max="9485" width="9.1796875" customWidth="1"/>
    <col min="9486" max="9486" width="9" customWidth="1"/>
    <col min="9487" max="9487" width="6.81640625" customWidth="1"/>
    <col min="9729" max="9729" width="50.453125" customWidth="1"/>
    <col min="9730" max="9730" width="9" customWidth="1"/>
    <col min="9731" max="9731" width="10.54296875" customWidth="1"/>
    <col min="9732" max="9732" width="6.54296875" customWidth="1"/>
    <col min="9733" max="9733" width="10.81640625" customWidth="1"/>
    <col min="9734" max="9734" width="8.54296875" customWidth="1"/>
    <col min="9735" max="9735" width="9" customWidth="1"/>
    <col min="9736" max="9736" width="5.453125" customWidth="1"/>
    <col min="9737" max="9737" width="7.54296875" customWidth="1"/>
    <col min="9738" max="9738" width="8.1796875" customWidth="1"/>
    <col min="9739" max="9739" width="8.7265625" customWidth="1"/>
    <col min="9740" max="9741" width="9.1796875" customWidth="1"/>
    <col min="9742" max="9742" width="9" customWidth="1"/>
    <col min="9743" max="9743" width="6.81640625" customWidth="1"/>
    <col min="9985" max="9985" width="50.453125" customWidth="1"/>
    <col min="9986" max="9986" width="9" customWidth="1"/>
    <col min="9987" max="9987" width="10.54296875" customWidth="1"/>
    <col min="9988" max="9988" width="6.54296875" customWidth="1"/>
    <col min="9989" max="9989" width="10.81640625" customWidth="1"/>
    <col min="9990" max="9990" width="8.54296875" customWidth="1"/>
    <col min="9991" max="9991" width="9" customWidth="1"/>
    <col min="9992" max="9992" width="5.453125" customWidth="1"/>
    <col min="9993" max="9993" width="7.54296875" customWidth="1"/>
    <col min="9994" max="9994" width="8.1796875" customWidth="1"/>
    <col min="9995" max="9995" width="8.7265625" customWidth="1"/>
    <col min="9996" max="9997" width="9.1796875" customWidth="1"/>
    <col min="9998" max="9998" width="9" customWidth="1"/>
    <col min="9999" max="9999" width="6.81640625" customWidth="1"/>
    <col min="10241" max="10241" width="50.453125" customWidth="1"/>
    <col min="10242" max="10242" width="9" customWidth="1"/>
    <col min="10243" max="10243" width="10.54296875" customWidth="1"/>
    <col min="10244" max="10244" width="6.54296875" customWidth="1"/>
    <col min="10245" max="10245" width="10.81640625" customWidth="1"/>
    <col min="10246" max="10246" width="8.54296875" customWidth="1"/>
    <col min="10247" max="10247" width="9" customWidth="1"/>
    <col min="10248" max="10248" width="5.453125" customWidth="1"/>
    <col min="10249" max="10249" width="7.54296875" customWidth="1"/>
    <col min="10250" max="10250" width="8.1796875" customWidth="1"/>
    <col min="10251" max="10251" width="8.7265625" customWidth="1"/>
    <col min="10252" max="10253" width="9.1796875" customWidth="1"/>
    <col min="10254" max="10254" width="9" customWidth="1"/>
    <col min="10255" max="10255" width="6.81640625" customWidth="1"/>
    <col min="10497" max="10497" width="50.453125" customWidth="1"/>
    <col min="10498" max="10498" width="9" customWidth="1"/>
    <col min="10499" max="10499" width="10.54296875" customWidth="1"/>
    <col min="10500" max="10500" width="6.54296875" customWidth="1"/>
    <col min="10501" max="10501" width="10.81640625" customWidth="1"/>
    <col min="10502" max="10502" width="8.54296875" customWidth="1"/>
    <col min="10503" max="10503" width="9" customWidth="1"/>
    <col min="10504" max="10504" width="5.453125" customWidth="1"/>
    <col min="10505" max="10505" width="7.54296875" customWidth="1"/>
    <col min="10506" max="10506" width="8.1796875" customWidth="1"/>
    <col min="10507" max="10507" width="8.7265625" customWidth="1"/>
    <col min="10508" max="10509" width="9.1796875" customWidth="1"/>
    <col min="10510" max="10510" width="9" customWidth="1"/>
    <col min="10511" max="10511" width="6.81640625" customWidth="1"/>
    <col min="10753" max="10753" width="50.453125" customWidth="1"/>
    <col min="10754" max="10754" width="9" customWidth="1"/>
    <col min="10755" max="10755" width="10.54296875" customWidth="1"/>
    <col min="10756" max="10756" width="6.54296875" customWidth="1"/>
    <col min="10757" max="10757" width="10.81640625" customWidth="1"/>
    <col min="10758" max="10758" width="8.54296875" customWidth="1"/>
    <col min="10759" max="10759" width="9" customWidth="1"/>
    <col min="10760" max="10760" width="5.453125" customWidth="1"/>
    <col min="10761" max="10761" width="7.54296875" customWidth="1"/>
    <col min="10762" max="10762" width="8.1796875" customWidth="1"/>
    <col min="10763" max="10763" width="8.7265625" customWidth="1"/>
    <col min="10764" max="10765" width="9.1796875" customWidth="1"/>
    <col min="10766" max="10766" width="9" customWidth="1"/>
    <col min="10767" max="10767" width="6.81640625" customWidth="1"/>
    <col min="11009" max="11009" width="50.453125" customWidth="1"/>
    <col min="11010" max="11010" width="9" customWidth="1"/>
    <col min="11011" max="11011" width="10.54296875" customWidth="1"/>
    <col min="11012" max="11012" width="6.54296875" customWidth="1"/>
    <col min="11013" max="11013" width="10.81640625" customWidth="1"/>
    <col min="11014" max="11014" width="8.54296875" customWidth="1"/>
    <col min="11015" max="11015" width="9" customWidth="1"/>
    <col min="11016" max="11016" width="5.453125" customWidth="1"/>
    <col min="11017" max="11017" width="7.54296875" customWidth="1"/>
    <col min="11018" max="11018" width="8.1796875" customWidth="1"/>
    <col min="11019" max="11019" width="8.7265625" customWidth="1"/>
    <col min="11020" max="11021" width="9.1796875" customWidth="1"/>
    <col min="11022" max="11022" width="9" customWidth="1"/>
    <col min="11023" max="11023" width="6.81640625" customWidth="1"/>
    <col min="11265" max="11265" width="50.453125" customWidth="1"/>
    <col min="11266" max="11266" width="9" customWidth="1"/>
    <col min="11267" max="11267" width="10.54296875" customWidth="1"/>
    <col min="11268" max="11268" width="6.54296875" customWidth="1"/>
    <col min="11269" max="11269" width="10.81640625" customWidth="1"/>
    <col min="11270" max="11270" width="8.54296875" customWidth="1"/>
    <col min="11271" max="11271" width="9" customWidth="1"/>
    <col min="11272" max="11272" width="5.453125" customWidth="1"/>
    <col min="11273" max="11273" width="7.54296875" customWidth="1"/>
    <col min="11274" max="11274" width="8.1796875" customWidth="1"/>
    <col min="11275" max="11275" width="8.7265625" customWidth="1"/>
    <col min="11276" max="11277" width="9.1796875" customWidth="1"/>
    <col min="11278" max="11278" width="9" customWidth="1"/>
    <col min="11279" max="11279" width="6.81640625" customWidth="1"/>
    <col min="11521" max="11521" width="50.453125" customWidth="1"/>
    <col min="11522" max="11522" width="9" customWidth="1"/>
    <col min="11523" max="11523" width="10.54296875" customWidth="1"/>
    <col min="11524" max="11524" width="6.54296875" customWidth="1"/>
    <col min="11525" max="11525" width="10.81640625" customWidth="1"/>
    <col min="11526" max="11526" width="8.54296875" customWidth="1"/>
    <col min="11527" max="11527" width="9" customWidth="1"/>
    <col min="11528" max="11528" width="5.453125" customWidth="1"/>
    <col min="11529" max="11529" width="7.54296875" customWidth="1"/>
    <col min="11530" max="11530" width="8.1796875" customWidth="1"/>
    <col min="11531" max="11531" width="8.7265625" customWidth="1"/>
    <col min="11532" max="11533" width="9.1796875" customWidth="1"/>
    <col min="11534" max="11534" width="9" customWidth="1"/>
    <col min="11535" max="11535" width="6.81640625" customWidth="1"/>
    <col min="11777" max="11777" width="50.453125" customWidth="1"/>
    <col min="11778" max="11778" width="9" customWidth="1"/>
    <col min="11779" max="11779" width="10.54296875" customWidth="1"/>
    <col min="11780" max="11780" width="6.54296875" customWidth="1"/>
    <col min="11781" max="11781" width="10.81640625" customWidth="1"/>
    <col min="11782" max="11782" width="8.54296875" customWidth="1"/>
    <col min="11783" max="11783" width="9" customWidth="1"/>
    <col min="11784" max="11784" width="5.453125" customWidth="1"/>
    <col min="11785" max="11785" width="7.54296875" customWidth="1"/>
    <col min="11786" max="11786" width="8.1796875" customWidth="1"/>
    <col min="11787" max="11787" width="8.7265625" customWidth="1"/>
    <col min="11788" max="11789" width="9.1796875" customWidth="1"/>
    <col min="11790" max="11790" width="9" customWidth="1"/>
    <col min="11791" max="11791" width="6.81640625" customWidth="1"/>
    <col min="12033" max="12033" width="50.453125" customWidth="1"/>
    <col min="12034" max="12034" width="9" customWidth="1"/>
    <col min="12035" max="12035" width="10.54296875" customWidth="1"/>
    <col min="12036" max="12036" width="6.54296875" customWidth="1"/>
    <col min="12037" max="12037" width="10.81640625" customWidth="1"/>
    <col min="12038" max="12038" width="8.54296875" customWidth="1"/>
    <col min="12039" max="12039" width="9" customWidth="1"/>
    <col min="12040" max="12040" width="5.453125" customWidth="1"/>
    <col min="12041" max="12041" width="7.54296875" customWidth="1"/>
    <col min="12042" max="12042" width="8.1796875" customWidth="1"/>
    <col min="12043" max="12043" width="8.7265625" customWidth="1"/>
    <col min="12044" max="12045" width="9.1796875" customWidth="1"/>
    <col min="12046" max="12046" width="9" customWidth="1"/>
    <col min="12047" max="12047" width="6.81640625" customWidth="1"/>
    <col min="12289" max="12289" width="50.453125" customWidth="1"/>
    <col min="12290" max="12290" width="9" customWidth="1"/>
    <col min="12291" max="12291" width="10.54296875" customWidth="1"/>
    <col min="12292" max="12292" width="6.54296875" customWidth="1"/>
    <col min="12293" max="12293" width="10.81640625" customWidth="1"/>
    <col min="12294" max="12294" width="8.54296875" customWidth="1"/>
    <col min="12295" max="12295" width="9" customWidth="1"/>
    <col min="12296" max="12296" width="5.453125" customWidth="1"/>
    <col min="12297" max="12297" width="7.54296875" customWidth="1"/>
    <col min="12298" max="12298" width="8.1796875" customWidth="1"/>
    <col min="12299" max="12299" width="8.7265625" customWidth="1"/>
    <col min="12300" max="12301" width="9.1796875" customWidth="1"/>
    <col min="12302" max="12302" width="9" customWidth="1"/>
    <col min="12303" max="12303" width="6.81640625" customWidth="1"/>
    <col min="12545" max="12545" width="50.453125" customWidth="1"/>
    <col min="12546" max="12546" width="9" customWidth="1"/>
    <col min="12547" max="12547" width="10.54296875" customWidth="1"/>
    <col min="12548" max="12548" width="6.54296875" customWidth="1"/>
    <col min="12549" max="12549" width="10.81640625" customWidth="1"/>
    <col min="12550" max="12550" width="8.54296875" customWidth="1"/>
    <col min="12551" max="12551" width="9" customWidth="1"/>
    <col min="12552" max="12552" width="5.453125" customWidth="1"/>
    <col min="12553" max="12553" width="7.54296875" customWidth="1"/>
    <col min="12554" max="12554" width="8.1796875" customWidth="1"/>
    <col min="12555" max="12555" width="8.7265625" customWidth="1"/>
    <col min="12556" max="12557" width="9.1796875" customWidth="1"/>
    <col min="12558" max="12558" width="9" customWidth="1"/>
    <col min="12559" max="12559" width="6.81640625" customWidth="1"/>
    <col min="12801" max="12801" width="50.453125" customWidth="1"/>
    <col min="12802" max="12802" width="9" customWidth="1"/>
    <col min="12803" max="12803" width="10.54296875" customWidth="1"/>
    <col min="12804" max="12804" width="6.54296875" customWidth="1"/>
    <col min="12805" max="12805" width="10.81640625" customWidth="1"/>
    <col min="12806" max="12806" width="8.54296875" customWidth="1"/>
    <col min="12807" max="12807" width="9" customWidth="1"/>
    <col min="12808" max="12808" width="5.453125" customWidth="1"/>
    <col min="12809" max="12809" width="7.54296875" customWidth="1"/>
    <col min="12810" max="12810" width="8.1796875" customWidth="1"/>
    <col min="12811" max="12811" width="8.7265625" customWidth="1"/>
    <col min="12812" max="12813" width="9.1796875" customWidth="1"/>
    <col min="12814" max="12814" width="9" customWidth="1"/>
    <col min="12815" max="12815" width="6.81640625" customWidth="1"/>
    <col min="13057" max="13057" width="50.453125" customWidth="1"/>
    <col min="13058" max="13058" width="9" customWidth="1"/>
    <col min="13059" max="13059" width="10.54296875" customWidth="1"/>
    <col min="13060" max="13060" width="6.54296875" customWidth="1"/>
    <col min="13061" max="13061" width="10.81640625" customWidth="1"/>
    <col min="13062" max="13062" width="8.54296875" customWidth="1"/>
    <col min="13063" max="13063" width="9" customWidth="1"/>
    <col min="13064" max="13064" width="5.453125" customWidth="1"/>
    <col min="13065" max="13065" width="7.54296875" customWidth="1"/>
    <col min="13066" max="13066" width="8.1796875" customWidth="1"/>
    <col min="13067" max="13067" width="8.7265625" customWidth="1"/>
    <col min="13068" max="13069" width="9.1796875" customWidth="1"/>
    <col min="13070" max="13070" width="9" customWidth="1"/>
    <col min="13071" max="13071" width="6.81640625" customWidth="1"/>
    <col min="13313" max="13313" width="50.453125" customWidth="1"/>
    <col min="13314" max="13314" width="9" customWidth="1"/>
    <col min="13315" max="13315" width="10.54296875" customWidth="1"/>
    <col min="13316" max="13316" width="6.54296875" customWidth="1"/>
    <col min="13317" max="13317" width="10.81640625" customWidth="1"/>
    <col min="13318" max="13318" width="8.54296875" customWidth="1"/>
    <col min="13319" max="13319" width="9" customWidth="1"/>
    <col min="13320" max="13320" width="5.453125" customWidth="1"/>
    <col min="13321" max="13321" width="7.54296875" customWidth="1"/>
    <col min="13322" max="13322" width="8.1796875" customWidth="1"/>
    <col min="13323" max="13323" width="8.7265625" customWidth="1"/>
    <col min="13324" max="13325" width="9.1796875" customWidth="1"/>
    <col min="13326" max="13326" width="9" customWidth="1"/>
    <col min="13327" max="13327" width="6.81640625" customWidth="1"/>
    <col min="13569" max="13569" width="50.453125" customWidth="1"/>
    <col min="13570" max="13570" width="9" customWidth="1"/>
    <col min="13571" max="13571" width="10.54296875" customWidth="1"/>
    <col min="13572" max="13572" width="6.54296875" customWidth="1"/>
    <col min="13573" max="13573" width="10.81640625" customWidth="1"/>
    <col min="13574" max="13574" width="8.54296875" customWidth="1"/>
    <col min="13575" max="13575" width="9" customWidth="1"/>
    <col min="13576" max="13576" width="5.453125" customWidth="1"/>
    <col min="13577" max="13577" width="7.54296875" customWidth="1"/>
    <col min="13578" max="13578" width="8.1796875" customWidth="1"/>
    <col min="13579" max="13579" width="8.7265625" customWidth="1"/>
    <col min="13580" max="13581" width="9.1796875" customWidth="1"/>
    <col min="13582" max="13582" width="9" customWidth="1"/>
    <col min="13583" max="13583" width="6.81640625" customWidth="1"/>
    <col min="13825" max="13825" width="50.453125" customWidth="1"/>
    <col min="13826" max="13826" width="9" customWidth="1"/>
    <col min="13827" max="13827" width="10.54296875" customWidth="1"/>
    <col min="13828" max="13828" width="6.54296875" customWidth="1"/>
    <col min="13829" max="13829" width="10.81640625" customWidth="1"/>
    <col min="13830" max="13830" width="8.54296875" customWidth="1"/>
    <col min="13831" max="13831" width="9" customWidth="1"/>
    <col min="13832" max="13832" width="5.453125" customWidth="1"/>
    <col min="13833" max="13833" width="7.54296875" customWidth="1"/>
    <col min="13834" max="13834" width="8.1796875" customWidth="1"/>
    <col min="13835" max="13835" width="8.7265625" customWidth="1"/>
    <col min="13836" max="13837" width="9.1796875" customWidth="1"/>
    <col min="13838" max="13838" width="9" customWidth="1"/>
    <col min="13839" max="13839" width="6.81640625" customWidth="1"/>
    <col min="14081" max="14081" width="50.453125" customWidth="1"/>
    <col min="14082" max="14082" width="9" customWidth="1"/>
    <col min="14083" max="14083" width="10.54296875" customWidth="1"/>
    <col min="14084" max="14084" width="6.54296875" customWidth="1"/>
    <col min="14085" max="14085" width="10.81640625" customWidth="1"/>
    <col min="14086" max="14086" width="8.54296875" customWidth="1"/>
    <col min="14087" max="14087" width="9" customWidth="1"/>
    <col min="14088" max="14088" width="5.453125" customWidth="1"/>
    <col min="14089" max="14089" width="7.54296875" customWidth="1"/>
    <col min="14090" max="14090" width="8.1796875" customWidth="1"/>
    <col min="14091" max="14091" width="8.7265625" customWidth="1"/>
    <col min="14092" max="14093" width="9.1796875" customWidth="1"/>
    <col min="14094" max="14094" width="9" customWidth="1"/>
    <col min="14095" max="14095" width="6.81640625" customWidth="1"/>
    <col min="14337" max="14337" width="50.453125" customWidth="1"/>
    <col min="14338" max="14338" width="9" customWidth="1"/>
    <col min="14339" max="14339" width="10.54296875" customWidth="1"/>
    <col min="14340" max="14340" width="6.54296875" customWidth="1"/>
    <col min="14341" max="14341" width="10.81640625" customWidth="1"/>
    <col min="14342" max="14342" width="8.54296875" customWidth="1"/>
    <col min="14343" max="14343" width="9" customWidth="1"/>
    <col min="14344" max="14344" width="5.453125" customWidth="1"/>
    <col min="14345" max="14345" width="7.54296875" customWidth="1"/>
    <col min="14346" max="14346" width="8.1796875" customWidth="1"/>
    <col min="14347" max="14347" width="8.7265625" customWidth="1"/>
    <col min="14348" max="14349" width="9.1796875" customWidth="1"/>
    <col min="14350" max="14350" width="9" customWidth="1"/>
    <col min="14351" max="14351" width="6.81640625" customWidth="1"/>
    <col min="14593" max="14593" width="50.453125" customWidth="1"/>
    <col min="14594" max="14594" width="9" customWidth="1"/>
    <col min="14595" max="14595" width="10.54296875" customWidth="1"/>
    <col min="14596" max="14596" width="6.54296875" customWidth="1"/>
    <col min="14597" max="14597" width="10.81640625" customWidth="1"/>
    <col min="14598" max="14598" width="8.54296875" customWidth="1"/>
    <col min="14599" max="14599" width="9" customWidth="1"/>
    <col min="14600" max="14600" width="5.453125" customWidth="1"/>
    <col min="14601" max="14601" width="7.54296875" customWidth="1"/>
    <col min="14602" max="14602" width="8.1796875" customWidth="1"/>
    <col min="14603" max="14603" width="8.7265625" customWidth="1"/>
    <col min="14604" max="14605" width="9.1796875" customWidth="1"/>
    <col min="14606" max="14606" width="9" customWidth="1"/>
    <col min="14607" max="14607" width="6.81640625" customWidth="1"/>
    <col min="14849" max="14849" width="50.453125" customWidth="1"/>
    <col min="14850" max="14850" width="9" customWidth="1"/>
    <col min="14851" max="14851" width="10.54296875" customWidth="1"/>
    <col min="14852" max="14852" width="6.54296875" customWidth="1"/>
    <col min="14853" max="14853" width="10.81640625" customWidth="1"/>
    <col min="14854" max="14854" width="8.54296875" customWidth="1"/>
    <col min="14855" max="14855" width="9" customWidth="1"/>
    <col min="14856" max="14856" width="5.453125" customWidth="1"/>
    <col min="14857" max="14857" width="7.54296875" customWidth="1"/>
    <col min="14858" max="14858" width="8.1796875" customWidth="1"/>
    <col min="14859" max="14859" width="8.7265625" customWidth="1"/>
    <col min="14860" max="14861" width="9.1796875" customWidth="1"/>
    <col min="14862" max="14862" width="9" customWidth="1"/>
    <col min="14863" max="14863" width="6.81640625" customWidth="1"/>
    <col min="15105" max="15105" width="50.453125" customWidth="1"/>
    <col min="15106" max="15106" width="9" customWidth="1"/>
    <col min="15107" max="15107" width="10.54296875" customWidth="1"/>
    <col min="15108" max="15108" width="6.54296875" customWidth="1"/>
    <col min="15109" max="15109" width="10.81640625" customWidth="1"/>
    <col min="15110" max="15110" width="8.54296875" customWidth="1"/>
    <col min="15111" max="15111" width="9" customWidth="1"/>
    <col min="15112" max="15112" width="5.453125" customWidth="1"/>
    <col min="15113" max="15113" width="7.54296875" customWidth="1"/>
    <col min="15114" max="15114" width="8.1796875" customWidth="1"/>
    <col min="15115" max="15115" width="8.7265625" customWidth="1"/>
    <col min="15116" max="15117" width="9.1796875" customWidth="1"/>
    <col min="15118" max="15118" width="9" customWidth="1"/>
    <col min="15119" max="15119" width="6.81640625" customWidth="1"/>
    <col min="15361" max="15361" width="50.453125" customWidth="1"/>
    <col min="15362" max="15362" width="9" customWidth="1"/>
    <col min="15363" max="15363" width="10.54296875" customWidth="1"/>
    <col min="15364" max="15364" width="6.54296875" customWidth="1"/>
    <col min="15365" max="15365" width="10.81640625" customWidth="1"/>
    <col min="15366" max="15366" width="8.54296875" customWidth="1"/>
    <col min="15367" max="15367" width="9" customWidth="1"/>
    <col min="15368" max="15368" width="5.453125" customWidth="1"/>
    <col min="15369" max="15369" width="7.54296875" customWidth="1"/>
    <col min="15370" max="15370" width="8.1796875" customWidth="1"/>
    <col min="15371" max="15371" width="8.7265625" customWidth="1"/>
    <col min="15372" max="15373" width="9.1796875" customWidth="1"/>
    <col min="15374" max="15374" width="9" customWidth="1"/>
    <col min="15375" max="15375" width="6.81640625" customWidth="1"/>
    <col min="15617" max="15617" width="50.453125" customWidth="1"/>
    <col min="15618" max="15618" width="9" customWidth="1"/>
    <col min="15619" max="15619" width="10.54296875" customWidth="1"/>
    <col min="15620" max="15620" width="6.54296875" customWidth="1"/>
    <col min="15621" max="15621" width="10.81640625" customWidth="1"/>
    <col min="15622" max="15622" width="8.54296875" customWidth="1"/>
    <col min="15623" max="15623" width="9" customWidth="1"/>
    <col min="15624" max="15624" width="5.453125" customWidth="1"/>
    <col min="15625" max="15625" width="7.54296875" customWidth="1"/>
    <col min="15626" max="15626" width="8.1796875" customWidth="1"/>
    <col min="15627" max="15627" width="8.7265625" customWidth="1"/>
    <col min="15628" max="15629" width="9.1796875" customWidth="1"/>
    <col min="15630" max="15630" width="9" customWidth="1"/>
    <col min="15631" max="15631" width="6.81640625" customWidth="1"/>
    <col min="15873" max="15873" width="50.453125" customWidth="1"/>
    <col min="15874" max="15874" width="9" customWidth="1"/>
    <col min="15875" max="15875" width="10.54296875" customWidth="1"/>
    <col min="15876" max="15876" width="6.54296875" customWidth="1"/>
    <col min="15877" max="15877" width="10.81640625" customWidth="1"/>
    <col min="15878" max="15878" width="8.54296875" customWidth="1"/>
    <col min="15879" max="15879" width="9" customWidth="1"/>
    <col min="15880" max="15880" width="5.453125" customWidth="1"/>
    <col min="15881" max="15881" width="7.54296875" customWidth="1"/>
    <col min="15882" max="15882" width="8.1796875" customWidth="1"/>
    <col min="15883" max="15883" width="8.7265625" customWidth="1"/>
    <col min="15884" max="15885" width="9.1796875" customWidth="1"/>
    <col min="15886" max="15886" width="9" customWidth="1"/>
    <col min="15887" max="15887" width="6.81640625" customWidth="1"/>
    <col min="16129" max="16129" width="50.453125" customWidth="1"/>
    <col min="16130" max="16130" width="9" customWidth="1"/>
    <col min="16131" max="16131" width="10.54296875" customWidth="1"/>
    <col min="16132" max="16132" width="6.54296875" customWidth="1"/>
    <col min="16133" max="16133" width="10.81640625" customWidth="1"/>
    <col min="16134" max="16134" width="8.54296875" customWidth="1"/>
    <col min="16135" max="16135" width="9" customWidth="1"/>
    <col min="16136" max="16136" width="5.453125" customWidth="1"/>
    <col min="16137" max="16137" width="7.54296875" customWidth="1"/>
    <col min="16138" max="16138" width="8.1796875" customWidth="1"/>
    <col min="16139" max="16139" width="8.7265625" customWidth="1"/>
    <col min="16140" max="16141" width="9.1796875" customWidth="1"/>
    <col min="16142" max="16142" width="9" customWidth="1"/>
    <col min="16143" max="16143" width="6.81640625" customWidth="1"/>
  </cols>
  <sheetData>
    <row r="12" spans="1:16" ht="15.5" x14ac:dyDescent="0.35">
      <c r="A12" s="50" t="s">
        <v>38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9"/>
      <c r="P12" s="7"/>
    </row>
    <row r="13" spans="1:16" ht="15.5" x14ac:dyDescent="0.35">
      <c r="A13" s="51" t="s">
        <v>39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9"/>
      <c r="P13" s="7"/>
    </row>
    <row r="14" spans="1:16" ht="15.5" x14ac:dyDescent="0.35">
      <c r="A14" s="51" t="s">
        <v>40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9"/>
      <c r="P14" s="7"/>
    </row>
    <row r="15" spans="1:16" ht="15.5" x14ac:dyDescent="0.35">
      <c r="A15" s="51" t="s">
        <v>41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9"/>
      <c r="P15" s="7"/>
    </row>
    <row r="16" spans="1:16" ht="15.5" x14ac:dyDescent="0.35">
      <c r="A16" s="51" t="s">
        <v>42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9"/>
      <c r="P16" s="7"/>
    </row>
    <row r="17" spans="1:17" ht="15" thickBot="1" x14ac:dyDescent="0.4">
      <c r="A17" s="52"/>
    </row>
    <row r="18" spans="1:17" ht="18" x14ac:dyDescent="0.4">
      <c r="A18" s="53" t="s">
        <v>43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5"/>
    </row>
    <row r="19" spans="1:17" ht="18.5" thickBot="1" x14ac:dyDescent="0.45">
      <c r="A19" s="56" t="s">
        <v>44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8"/>
    </row>
    <row r="20" spans="1:17" x14ac:dyDescent="0.35">
      <c r="A20" s="10"/>
      <c r="B20" s="10"/>
      <c r="C20" s="10"/>
      <c r="D20" s="59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49"/>
      <c r="P20" s="10"/>
    </row>
    <row r="21" spans="1:17" x14ac:dyDescent="0.35">
      <c r="A21" s="23" t="s">
        <v>45</v>
      </c>
      <c r="B21" s="24" t="s">
        <v>6</v>
      </c>
      <c r="C21" s="24" t="s">
        <v>7</v>
      </c>
      <c r="D21" s="25" t="s">
        <v>8</v>
      </c>
      <c r="E21" s="24" t="s">
        <v>9</v>
      </c>
      <c r="F21" s="24" t="s">
        <v>10</v>
      </c>
      <c r="G21" s="24" t="s">
        <v>17</v>
      </c>
      <c r="H21" s="24"/>
      <c r="I21" s="24"/>
      <c r="J21" s="24"/>
      <c r="K21" s="24"/>
      <c r="L21" s="24"/>
      <c r="M21" s="24"/>
      <c r="N21" s="24"/>
      <c r="O21" s="24"/>
      <c r="P21" s="26" t="s">
        <v>11</v>
      </c>
      <c r="Q21" s="10"/>
    </row>
    <row r="22" spans="1:17" x14ac:dyDescent="0.35">
      <c r="A22" s="60"/>
      <c r="B22" s="28" t="s">
        <v>12</v>
      </c>
      <c r="C22" s="28" t="s">
        <v>13</v>
      </c>
      <c r="D22" s="29" t="s">
        <v>14</v>
      </c>
      <c r="E22" s="28" t="s">
        <v>15</v>
      </c>
      <c r="F22" s="28" t="s">
        <v>16</v>
      </c>
      <c r="G22" s="28" t="s">
        <v>46</v>
      </c>
      <c r="H22" s="28" t="s">
        <v>18</v>
      </c>
      <c r="I22" s="28" t="s">
        <v>19</v>
      </c>
      <c r="J22" s="28"/>
      <c r="K22" s="28"/>
      <c r="L22" s="28"/>
      <c r="M22" s="28"/>
      <c r="N22" s="28"/>
      <c r="O22" s="28"/>
      <c r="P22" s="30" t="s">
        <v>20</v>
      </c>
      <c r="Q22" s="10"/>
    </row>
    <row r="23" spans="1:17" x14ac:dyDescent="0.35">
      <c r="A23" s="23"/>
      <c r="B23" s="24"/>
      <c r="C23" s="24"/>
      <c r="D23" s="25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61"/>
      <c r="Q23" s="10"/>
    </row>
    <row r="24" spans="1:17" x14ac:dyDescent="0.35">
      <c r="A24" s="62" t="s">
        <v>47</v>
      </c>
      <c r="B24" s="63" t="s">
        <v>23</v>
      </c>
      <c r="C24" s="63" t="s">
        <v>48</v>
      </c>
      <c r="D24" s="64">
        <v>110.23</v>
      </c>
      <c r="E24" s="64">
        <v>0</v>
      </c>
      <c r="F24" s="65">
        <v>5.6</v>
      </c>
      <c r="G24" s="64">
        <v>4.0999999999999996</v>
      </c>
      <c r="H24" s="64">
        <f>SUM(D24:E24)*0.075</f>
        <v>8.2672500000000007</v>
      </c>
      <c r="I24" s="64">
        <f>SUM(D24:H24)</f>
        <v>128.19725</v>
      </c>
      <c r="J24" s="64"/>
      <c r="K24" s="64"/>
      <c r="L24" s="64"/>
      <c r="M24" s="64"/>
      <c r="N24" s="64"/>
      <c r="O24" s="64"/>
      <c r="P24" s="66">
        <v>170</v>
      </c>
      <c r="Q24" s="10"/>
    </row>
    <row r="25" spans="1:17" x14ac:dyDescent="0.35">
      <c r="A25" s="67"/>
      <c r="B25" s="42"/>
      <c r="C25" s="42"/>
      <c r="D25" s="68"/>
      <c r="E25" s="68"/>
      <c r="F25" s="69"/>
      <c r="G25" s="12"/>
      <c r="H25" s="12"/>
      <c r="I25" s="12"/>
      <c r="J25" s="12"/>
      <c r="K25" s="12"/>
      <c r="L25" s="12"/>
      <c r="M25" s="12"/>
      <c r="N25" s="12"/>
      <c r="O25" s="12"/>
      <c r="P25" s="14"/>
      <c r="Q25" s="10"/>
    </row>
    <row r="26" spans="1:17" x14ac:dyDescent="0.35">
      <c r="A26" s="42"/>
      <c r="B26" s="42"/>
      <c r="C26" s="11"/>
      <c r="D26" s="68"/>
      <c r="E26" s="68"/>
      <c r="F26" s="69"/>
      <c r="G26" s="12"/>
      <c r="H26" s="12"/>
      <c r="I26" s="12"/>
      <c r="J26" s="12"/>
      <c r="K26" s="12"/>
      <c r="L26" s="12"/>
      <c r="M26" s="12"/>
      <c r="N26" s="12"/>
      <c r="O26" s="12"/>
      <c r="P26" s="14"/>
      <c r="Q26" s="10"/>
    </row>
    <row r="27" spans="1:17" x14ac:dyDescent="0.35">
      <c r="A27" s="70" t="s">
        <v>49</v>
      </c>
      <c r="B27" s="24" t="s">
        <v>6</v>
      </c>
      <c r="C27" s="24" t="s">
        <v>7</v>
      </c>
      <c r="D27" s="25" t="s">
        <v>8</v>
      </c>
      <c r="E27" s="24" t="s">
        <v>9</v>
      </c>
      <c r="F27" s="24" t="s">
        <v>10</v>
      </c>
      <c r="G27" s="24" t="s">
        <v>17</v>
      </c>
      <c r="H27" s="24"/>
      <c r="I27" s="24"/>
      <c r="J27" s="24"/>
      <c r="K27" s="24"/>
      <c r="L27" s="24"/>
      <c r="M27" s="24"/>
      <c r="N27" s="24"/>
      <c r="O27" s="24"/>
      <c r="P27" s="26" t="s">
        <v>11</v>
      </c>
      <c r="Q27" s="10"/>
    </row>
    <row r="28" spans="1:17" x14ac:dyDescent="0.35">
      <c r="A28" s="60"/>
      <c r="B28" s="28" t="s">
        <v>12</v>
      </c>
      <c r="C28" s="28" t="s">
        <v>13</v>
      </c>
      <c r="D28" s="29" t="s">
        <v>14</v>
      </c>
      <c r="E28" s="28" t="s">
        <v>15</v>
      </c>
      <c r="F28" s="28" t="s">
        <v>16</v>
      </c>
      <c r="G28" s="28" t="s">
        <v>46</v>
      </c>
      <c r="H28" s="28" t="s">
        <v>18</v>
      </c>
      <c r="I28" s="28" t="s">
        <v>19</v>
      </c>
      <c r="J28" s="28"/>
      <c r="K28" s="28"/>
      <c r="L28" s="28"/>
      <c r="M28" s="28"/>
      <c r="N28" s="28"/>
      <c r="O28" s="28"/>
      <c r="P28" s="30" t="s">
        <v>20</v>
      </c>
      <c r="Q28" s="10"/>
    </row>
    <row r="29" spans="1:17" x14ac:dyDescent="0.35">
      <c r="A29" s="23"/>
      <c r="B29" s="24"/>
      <c r="C29" s="24"/>
      <c r="D29" s="25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6"/>
      <c r="Q29" s="10"/>
    </row>
    <row r="30" spans="1:17" x14ac:dyDescent="0.35">
      <c r="A30" s="62" t="s">
        <v>47</v>
      </c>
      <c r="B30" s="63" t="s">
        <v>23</v>
      </c>
      <c r="C30" s="63" t="s">
        <v>48</v>
      </c>
      <c r="D30" s="64">
        <v>122</v>
      </c>
      <c r="E30" s="64">
        <v>0</v>
      </c>
      <c r="F30" s="65">
        <v>11.2</v>
      </c>
      <c r="G30" s="64">
        <v>8.1999999999999993</v>
      </c>
      <c r="H30" s="64">
        <f>SUM(D30:E30)*0.075</f>
        <v>9.15</v>
      </c>
      <c r="I30" s="64">
        <f>SUM(D30:H30)</f>
        <v>150.54999999999998</v>
      </c>
      <c r="J30" s="64"/>
      <c r="K30" s="64"/>
      <c r="L30" s="64"/>
      <c r="M30" s="64"/>
      <c r="N30" s="64"/>
      <c r="O30" s="64"/>
      <c r="P30" s="66">
        <v>200</v>
      </c>
      <c r="Q30" s="10"/>
    </row>
    <row r="31" spans="1:17" x14ac:dyDescent="0.35">
      <c r="A31" s="67"/>
      <c r="B31" s="42"/>
      <c r="C31" s="42"/>
      <c r="D31" s="68"/>
      <c r="E31" s="68"/>
      <c r="F31" s="69"/>
      <c r="G31" s="12"/>
      <c r="H31" s="12"/>
      <c r="I31" s="12"/>
      <c r="J31" s="12"/>
      <c r="K31" s="12"/>
      <c r="L31" s="12"/>
      <c r="M31" s="12"/>
      <c r="N31" s="12"/>
      <c r="O31" s="12"/>
      <c r="P31" s="14"/>
      <c r="Q31" s="10"/>
    </row>
    <row r="32" spans="1:17" x14ac:dyDescent="0.35">
      <c r="A32" s="71" t="s">
        <v>50</v>
      </c>
      <c r="B32" s="71"/>
      <c r="C32" s="42"/>
      <c r="D32" s="68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72"/>
      <c r="P32" s="10"/>
    </row>
    <row r="33" spans="1:16" x14ac:dyDescent="0.35">
      <c r="A33" s="71" t="s">
        <v>51</v>
      </c>
      <c r="B33" s="71"/>
      <c r="C33" s="42"/>
      <c r="D33" s="68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72"/>
      <c r="P33" s="10"/>
    </row>
    <row r="34" spans="1:16" x14ac:dyDescent="0.35">
      <c r="A34" s="71" t="s">
        <v>52</v>
      </c>
      <c r="B34" s="71"/>
      <c r="C34" s="42"/>
      <c r="D34" s="68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72"/>
      <c r="P34" s="10"/>
    </row>
    <row r="35" spans="1:16" x14ac:dyDescent="0.35">
      <c r="A35" s="71"/>
      <c r="B35" s="71"/>
      <c r="C35" s="42"/>
      <c r="D35" s="68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72"/>
      <c r="P35" s="10"/>
    </row>
    <row r="36" spans="1:16" x14ac:dyDescent="0.35">
      <c r="A36" s="71"/>
      <c r="B36" s="71"/>
      <c r="C36" s="42"/>
      <c r="D36" s="68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72"/>
      <c r="P36" s="10"/>
    </row>
    <row r="37" spans="1:16" x14ac:dyDescent="0.3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49"/>
      <c r="P37" s="10"/>
    </row>
    <row r="38" spans="1:16" x14ac:dyDescent="0.3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49"/>
      <c r="P38" s="10"/>
    </row>
    <row r="39" spans="1:16" x14ac:dyDescent="0.3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49"/>
      <c r="P39" s="10"/>
    </row>
    <row r="40" spans="1:16" x14ac:dyDescent="0.3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49"/>
      <c r="P40" s="10"/>
    </row>
    <row r="41" spans="1:16" x14ac:dyDescent="0.3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49"/>
      <c r="P41" s="10"/>
    </row>
    <row r="42" spans="1:16" x14ac:dyDescent="0.3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49"/>
      <c r="P42" s="10"/>
    </row>
    <row r="43" spans="1:16" x14ac:dyDescent="0.3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49"/>
      <c r="P43" s="10"/>
    </row>
    <row r="44" spans="1:16" x14ac:dyDescent="0.3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49"/>
      <c r="P44" s="10"/>
    </row>
    <row r="45" spans="1:16" x14ac:dyDescent="0.3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49"/>
      <c r="P45" s="10"/>
    </row>
    <row r="46" spans="1:16" x14ac:dyDescent="0.3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49"/>
      <c r="P46" s="10"/>
    </row>
    <row r="47" spans="1:16" x14ac:dyDescent="0.3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49"/>
      <c r="P47" s="10"/>
    </row>
    <row r="48" spans="1:16" x14ac:dyDescent="0.3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49"/>
      <c r="P48" s="10"/>
    </row>
    <row r="49" spans="1:16" x14ac:dyDescent="0.3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49"/>
      <c r="P49" s="10"/>
    </row>
    <row r="50" spans="1:16" x14ac:dyDescent="0.3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49"/>
      <c r="P50" s="10"/>
    </row>
    <row r="51" spans="1:16" x14ac:dyDescent="0.3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49"/>
      <c r="P51" s="10"/>
    </row>
    <row r="52" spans="1:16" x14ac:dyDescent="0.3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49"/>
      <c r="P52" s="10"/>
    </row>
    <row r="53" spans="1:16" x14ac:dyDescent="0.3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49"/>
      <c r="P53" s="10"/>
    </row>
    <row r="54" spans="1:16" x14ac:dyDescent="0.3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49"/>
      <c r="P54" s="10"/>
    </row>
    <row r="55" spans="1:16" x14ac:dyDescent="0.3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49"/>
      <c r="P55" s="10"/>
    </row>
    <row r="56" spans="1:16" x14ac:dyDescent="0.3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49"/>
      <c r="P56" s="10"/>
    </row>
    <row r="57" spans="1:16" x14ac:dyDescent="0.3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49"/>
      <c r="P57" s="10"/>
    </row>
    <row r="58" spans="1:16" x14ac:dyDescent="0.3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49"/>
      <c r="P58" s="10"/>
    </row>
    <row r="59" spans="1:16" x14ac:dyDescent="0.3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49"/>
      <c r="P59" s="10"/>
    </row>
    <row r="60" spans="1:16" x14ac:dyDescent="0.3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49"/>
      <c r="P60" s="10"/>
    </row>
    <row r="61" spans="1:16" x14ac:dyDescent="0.3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49"/>
      <c r="P61" s="10"/>
    </row>
    <row r="62" spans="1:16" x14ac:dyDescent="0.3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49"/>
      <c r="P62" s="10"/>
    </row>
    <row r="63" spans="1:16" x14ac:dyDescent="0.3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49"/>
      <c r="P63" s="10"/>
    </row>
    <row r="64" spans="1:16" x14ac:dyDescent="0.3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49"/>
      <c r="P64" s="10"/>
    </row>
    <row r="65" spans="1:16" x14ac:dyDescent="0.3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49"/>
      <c r="P65" s="10"/>
    </row>
    <row r="66" spans="1:16" x14ac:dyDescent="0.3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49"/>
      <c r="P66" s="10"/>
    </row>
    <row r="67" spans="1:16" x14ac:dyDescent="0.3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49"/>
      <c r="P67" s="10"/>
    </row>
    <row r="68" spans="1:16" x14ac:dyDescent="0.3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49"/>
      <c r="P68" s="10"/>
    </row>
    <row r="69" spans="1:16" x14ac:dyDescent="0.3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49"/>
      <c r="P69" s="10"/>
    </row>
    <row r="70" spans="1:16" x14ac:dyDescent="0.3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49"/>
      <c r="P70" s="10"/>
    </row>
    <row r="71" spans="1:16" x14ac:dyDescent="0.3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49"/>
      <c r="P71" s="10"/>
    </row>
    <row r="72" spans="1:16" x14ac:dyDescent="0.3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49"/>
      <c r="P72" s="10"/>
    </row>
    <row r="73" spans="1:16" x14ac:dyDescent="0.3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49"/>
      <c r="P73" s="10"/>
    </row>
    <row r="74" spans="1:16" x14ac:dyDescent="0.3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49"/>
      <c r="P74" s="10"/>
    </row>
    <row r="75" spans="1:16" x14ac:dyDescent="0.3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49"/>
      <c r="P75" s="10"/>
    </row>
    <row r="76" spans="1:16" x14ac:dyDescent="0.3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49"/>
      <c r="P76" s="10"/>
    </row>
    <row r="77" spans="1:16" x14ac:dyDescent="0.3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49"/>
      <c r="P77" s="10"/>
    </row>
    <row r="78" spans="1:16" x14ac:dyDescent="0.3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49"/>
      <c r="P78" s="10"/>
    </row>
    <row r="79" spans="1:16" x14ac:dyDescent="0.3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49"/>
      <c r="P79" s="10"/>
    </row>
    <row r="80" spans="1:16" x14ac:dyDescent="0.3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49"/>
      <c r="P80" s="10"/>
    </row>
    <row r="81" spans="1:16" x14ac:dyDescent="0.3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49"/>
      <c r="P81" s="10"/>
    </row>
    <row r="82" spans="1:16" x14ac:dyDescent="0.3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49"/>
      <c r="P82" s="10"/>
    </row>
    <row r="83" spans="1:16" x14ac:dyDescent="0.3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49"/>
      <c r="P83" s="10"/>
    </row>
    <row r="84" spans="1:16" x14ac:dyDescent="0.3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49"/>
      <c r="P84" s="10"/>
    </row>
    <row r="85" spans="1:16" x14ac:dyDescent="0.3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49"/>
      <c r="P85" s="10"/>
    </row>
    <row r="86" spans="1:16" x14ac:dyDescent="0.3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49"/>
      <c r="P86" s="10"/>
    </row>
    <row r="87" spans="1:16" x14ac:dyDescent="0.3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49"/>
      <c r="P87" s="10"/>
    </row>
    <row r="88" spans="1:16" x14ac:dyDescent="0.3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49"/>
      <c r="P88" s="10"/>
    </row>
    <row r="89" spans="1:16" x14ac:dyDescent="0.3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49"/>
      <c r="P89" s="10"/>
    </row>
    <row r="90" spans="1:16" x14ac:dyDescent="0.3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49"/>
      <c r="P90" s="10"/>
    </row>
    <row r="91" spans="1:16" x14ac:dyDescent="0.3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49"/>
      <c r="P91" s="10"/>
    </row>
    <row r="92" spans="1:16" x14ac:dyDescent="0.3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49"/>
      <c r="P92" s="10"/>
    </row>
    <row r="93" spans="1:16" x14ac:dyDescent="0.3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49"/>
      <c r="P93" s="10"/>
    </row>
    <row r="94" spans="1:16" x14ac:dyDescent="0.3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49"/>
      <c r="P94" s="10"/>
    </row>
    <row r="95" spans="1:16" x14ac:dyDescent="0.3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49"/>
      <c r="P95" s="10"/>
    </row>
    <row r="96" spans="1:16" x14ac:dyDescent="0.3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49"/>
      <c r="P96" s="10"/>
    </row>
    <row r="97" spans="1:16" x14ac:dyDescent="0.3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49"/>
      <c r="P97" s="10"/>
    </row>
    <row r="98" spans="1:16" x14ac:dyDescent="0.3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49"/>
      <c r="P98" s="10"/>
    </row>
    <row r="99" spans="1:16" x14ac:dyDescent="0.3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49"/>
      <c r="P99" s="10"/>
    </row>
    <row r="100" spans="1:16" x14ac:dyDescent="0.3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49"/>
      <c r="P100" s="10"/>
    </row>
    <row r="101" spans="1:16" x14ac:dyDescent="0.3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49"/>
      <c r="P101" s="10"/>
    </row>
    <row r="102" spans="1:16" x14ac:dyDescent="0.3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49"/>
      <c r="P102" s="10"/>
    </row>
    <row r="103" spans="1:16" x14ac:dyDescent="0.3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49"/>
      <c r="P103" s="10"/>
    </row>
    <row r="104" spans="1:16" x14ac:dyDescent="0.3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49"/>
      <c r="P104" s="10"/>
    </row>
    <row r="105" spans="1:16" x14ac:dyDescent="0.3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49"/>
      <c r="P105" s="10"/>
    </row>
    <row r="106" spans="1:16" x14ac:dyDescent="0.3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49"/>
      <c r="P106" s="10"/>
    </row>
    <row r="107" spans="1:16" x14ac:dyDescent="0.3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49"/>
      <c r="P107" s="10"/>
    </row>
    <row r="108" spans="1:16" x14ac:dyDescent="0.3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49"/>
      <c r="P108" s="10"/>
    </row>
    <row r="109" spans="1:16" x14ac:dyDescent="0.3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49"/>
      <c r="P109" s="10"/>
    </row>
    <row r="110" spans="1:16" x14ac:dyDescent="0.3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49"/>
      <c r="P110" s="10"/>
    </row>
    <row r="111" spans="1:16" x14ac:dyDescent="0.3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49"/>
      <c r="P111" s="10"/>
    </row>
    <row r="112" spans="1:16" x14ac:dyDescent="0.3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49"/>
      <c r="P112" s="10"/>
    </row>
    <row r="113" spans="1:16" x14ac:dyDescent="0.3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49"/>
      <c r="P113" s="10"/>
    </row>
    <row r="114" spans="1:16" x14ac:dyDescent="0.3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49"/>
      <c r="P114" s="10"/>
    </row>
    <row r="115" spans="1:16" x14ac:dyDescent="0.3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49"/>
      <c r="P115" s="10"/>
    </row>
    <row r="116" spans="1:16" x14ac:dyDescent="0.3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49"/>
      <c r="P116" s="10"/>
    </row>
    <row r="117" spans="1:16" x14ac:dyDescent="0.3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49"/>
      <c r="P117" s="10"/>
    </row>
    <row r="118" spans="1:16" x14ac:dyDescent="0.3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49"/>
      <c r="P118" s="10"/>
    </row>
    <row r="119" spans="1:16" x14ac:dyDescent="0.3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49"/>
      <c r="P119" s="10"/>
    </row>
    <row r="120" spans="1:16" x14ac:dyDescent="0.3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49"/>
      <c r="P120" s="10"/>
    </row>
    <row r="121" spans="1:16" x14ac:dyDescent="0.3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49"/>
      <c r="P121" s="10"/>
    </row>
    <row r="122" spans="1:16" x14ac:dyDescent="0.3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49"/>
      <c r="P122" s="10"/>
    </row>
    <row r="123" spans="1:16" x14ac:dyDescent="0.3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49"/>
      <c r="P123" s="10"/>
    </row>
    <row r="124" spans="1:16" x14ac:dyDescent="0.3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49"/>
      <c r="P124" s="10"/>
    </row>
    <row r="125" spans="1:16" x14ac:dyDescent="0.3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49"/>
      <c r="P125" s="10"/>
    </row>
    <row r="126" spans="1:16" x14ac:dyDescent="0.3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49"/>
      <c r="P126" s="10"/>
    </row>
    <row r="127" spans="1:16" x14ac:dyDescent="0.3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49"/>
      <c r="P127" s="10"/>
    </row>
    <row r="128" spans="1:16" x14ac:dyDescent="0.3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49"/>
      <c r="P128" s="10"/>
    </row>
    <row r="129" spans="1:16" x14ac:dyDescent="0.3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49"/>
      <c r="P129" s="10"/>
    </row>
    <row r="130" spans="1:16" x14ac:dyDescent="0.3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49"/>
      <c r="P130" s="10"/>
    </row>
    <row r="131" spans="1:16" x14ac:dyDescent="0.3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49"/>
      <c r="P131" s="10"/>
    </row>
    <row r="132" spans="1:16" x14ac:dyDescent="0.3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49"/>
      <c r="P132" s="10"/>
    </row>
    <row r="133" spans="1:16" x14ac:dyDescent="0.3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49"/>
      <c r="P133" s="10"/>
    </row>
    <row r="134" spans="1:16" x14ac:dyDescent="0.3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49"/>
      <c r="P134" s="10"/>
    </row>
    <row r="135" spans="1:16" x14ac:dyDescent="0.3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49"/>
      <c r="P135" s="10"/>
    </row>
    <row r="136" spans="1:16" x14ac:dyDescent="0.3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49"/>
      <c r="P136" s="10"/>
    </row>
    <row r="137" spans="1:16" x14ac:dyDescent="0.3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49"/>
      <c r="P137" s="10"/>
    </row>
    <row r="138" spans="1:16" x14ac:dyDescent="0.3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49"/>
      <c r="P138" s="10"/>
    </row>
    <row r="139" spans="1:16" x14ac:dyDescent="0.3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49"/>
      <c r="P139" s="10"/>
    </row>
    <row r="140" spans="1:16" x14ac:dyDescent="0.3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49"/>
      <c r="P140" s="10"/>
    </row>
    <row r="141" spans="1:16" x14ac:dyDescent="0.3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49"/>
      <c r="P141" s="10"/>
    </row>
    <row r="142" spans="1:16" x14ac:dyDescent="0.3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49"/>
      <c r="P142" s="10"/>
    </row>
    <row r="143" spans="1:16" x14ac:dyDescent="0.3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49"/>
      <c r="P143" s="10"/>
    </row>
    <row r="144" spans="1:16" x14ac:dyDescent="0.3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49"/>
      <c r="P144" s="10"/>
    </row>
    <row r="145" spans="1:16" x14ac:dyDescent="0.3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49"/>
      <c r="P145" s="10"/>
    </row>
    <row r="146" spans="1:16" x14ac:dyDescent="0.3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49"/>
      <c r="P146" s="10"/>
    </row>
    <row r="147" spans="1:16" x14ac:dyDescent="0.3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49"/>
      <c r="P147" s="10"/>
    </row>
    <row r="148" spans="1:16" x14ac:dyDescent="0.3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49"/>
      <c r="P148" s="10"/>
    </row>
    <row r="149" spans="1:16" x14ac:dyDescent="0.3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49"/>
      <c r="P149" s="10"/>
    </row>
    <row r="150" spans="1:16" x14ac:dyDescent="0.3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49"/>
      <c r="P150" s="10"/>
    </row>
    <row r="151" spans="1:16" x14ac:dyDescent="0.3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49"/>
      <c r="P151" s="10"/>
    </row>
    <row r="152" spans="1:16" x14ac:dyDescent="0.3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49"/>
      <c r="P152" s="10"/>
    </row>
    <row r="153" spans="1:16" x14ac:dyDescent="0.3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49"/>
      <c r="P153" s="10"/>
    </row>
    <row r="154" spans="1:16" x14ac:dyDescent="0.3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49"/>
      <c r="P154" s="10"/>
    </row>
    <row r="155" spans="1:16" x14ac:dyDescent="0.3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49"/>
      <c r="P155" s="10"/>
    </row>
    <row r="156" spans="1:16" x14ac:dyDescent="0.3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49"/>
      <c r="P156" s="10"/>
    </row>
    <row r="157" spans="1:16" x14ac:dyDescent="0.3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49"/>
      <c r="P157" s="10"/>
    </row>
    <row r="158" spans="1:16" x14ac:dyDescent="0.3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49"/>
      <c r="P158" s="10"/>
    </row>
    <row r="159" spans="1:16" x14ac:dyDescent="0.3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49"/>
      <c r="P159" s="10"/>
    </row>
    <row r="160" spans="1:16" x14ac:dyDescent="0.3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49"/>
      <c r="P160" s="10"/>
    </row>
    <row r="161" spans="1:16" x14ac:dyDescent="0.3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49"/>
      <c r="P161" s="10"/>
    </row>
    <row r="162" spans="1:16" x14ac:dyDescent="0.3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49"/>
      <c r="P162" s="10"/>
    </row>
    <row r="163" spans="1:16" x14ac:dyDescent="0.3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49"/>
      <c r="P163" s="10"/>
    </row>
    <row r="164" spans="1:16" x14ac:dyDescent="0.3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49"/>
      <c r="P164" s="10"/>
    </row>
    <row r="165" spans="1:16" x14ac:dyDescent="0.3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49"/>
      <c r="P165" s="10"/>
    </row>
    <row r="166" spans="1:16" x14ac:dyDescent="0.3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49"/>
      <c r="P166" s="10"/>
    </row>
    <row r="167" spans="1:16" x14ac:dyDescent="0.3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49"/>
      <c r="P167" s="10"/>
    </row>
    <row r="168" spans="1:16" x14ac:dyDescent="0.3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49"/>
      <c r="P168" s="10"/>
    </row>
    <row r="169" spans="1:16" x14ac:dyDescent="0.3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49"/>
      <c r="P169" s="10"/>
    </row>
    <row r="170" spans="1:16" x14ac:dyDescent="0.3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49"/>
      <c r="P170" s="10"/>
    </row>
    <row r="171" spans="1:16" x14ac:dyDescent="0.3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49"/>
      <c r="P171" s="10"/>
    </row>
    <row r="172" spans="1:16" x14ac:dyDescent="0.3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49"/>
      <c r="P172" s="10"/>
    </row>
    <row r="173" spans="1:16" x14ac:dyDescent="0.3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49"/>
      <c r="P173" s="10"/>
    </row>
    <row r="174" spans="1:16" x14ac:dyDescent="0.3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49"/>
      <c r="P174" s="10"/>
    </row>
    <row r="175" spans="1:16" x14ac:dyDescent="0.3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49"/>
      <c r="P175" s="10"/>
    </row>
    <row r="176" spans="1:16" x14ac:dyDescent="0.3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49"/>
      <c r="P176" s="10"/>
    </row>
    <row r="177" spans="1:16" x14ac:dyDescent="0.3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49"/>
      <c r="P177" s="10"/>
    </row>
    <row r="178" spans="1:16" x14ac:dyDescent="0.3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49"/>
      <c r="P178" s="10"/>
    </row>
    <row r="179" spans="1:16" x14ac:dyDescent="0.3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49"/>
      <c r="P179" s="10"/>
    </row>
    <row r="180" spans="1:16" x14ac:dyDescent="0.3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49"/>
      <c r="P180" s="10"/>
    </row>
    <row r="181" spans="1:16" x14ac:dyDescent="0.3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49"/>
      <c r="P181" s="10"/>
    </row>
    <row r="182" spans="1:16" x14ac:dyDescent="0.3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49"/>
      <c r="P182" s="10"/>
    </row>
    <row r="183" spans="1:16" x14ac:dyDescent="0.3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49"/>
      <c r="P183" s="10"/>
    </row>
    <row r="184" spans="1:16" x14ac:dyDescent="0.3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49"/>
      <c r="P184" s="10"/>
    </row>
    <row r="185" spans="1:16" x14ac:dyDescent="0.3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49"/>
      <c r="P185" s="10"/>
    </row>
    <row r="186" spans="1:16" x14ac:dyDescent="0.3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49"/>
      <c r="P186" s="10"/>
    </row>
    <row r="187" spans="1:16" x14ac:dyDescent="0.3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49"/>
      <c r="P187" s="10"/>
    </row>
    <row r="188" spans="1:16" x14ac:dyDescent="0.3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49"/>
      <c r="P188" s="10"/>
    </row>
    <row r="189" spans="1:16" x14ac:dyDescent="0.3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49"/>
      <c r="P189" s="10"/>
    </row>
    <row r="190" spans="1:16" x14ac:dyDescent="0.3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49"/>
      <c r="P190" s="10"/>
    </row>
    <row r="191" spans="1:16" x14ac:dyDescent="0.3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49"/>
      <c r="P191" s="10"/>
    </row>
    <row r="192" spans="1:16" x14ac:dyDescent="0.3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49"/>
      <c r="P192" s="10"/>
    </row>
    <row r="193" spans="1:16" x14ac:dyDescent="0.3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49"/>
      <c r="P193" s="10"/>
    </row>
    <row r="194" spans="1:16" x14ac:dyDescent="0.3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49"/>
      <c r="P194" s="10"/>
    </row>
    <row r="195" spans="1:16" x14ac:dyDescent="0.3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49"/>
      <c r="P195" s="10"/>
    </row>
    <row r="196" spans="1:16" x14ac:dyDescent="0.3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49"/>
      <c r="P196" s="10"/>
    </row>
    <row r="197" spans="1:16" x14ac:dyDescent="0.3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49"/>
      <c r="P197" s="10"/>
    </row>
    <row r="198" spans="1:16" x14ac:dyDescent="0.3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49"/>
      <c r="P198" s="10"/>
    </row>
    <row r="199" spans="1:16" x14ac:dyDescent="0.3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49"/>
      <c r="P199" s="10"/>
    </row>
    <row r="200" spans="1:16" x14ac:dyDescent="0.3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49"/>
      <c r="P200" s="10"/>
    </row>
    <row r="201" spans="1:16" x14ac:dyDescent="0.3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49"/>
      <c r="P201" s="10"/>
    </row>
    <row r="202" spans="1:16" x14ac:dyDescent="0.3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49"/>
      <c r="P202" s="10"/>
    </row>
    <row r="203" spans="1:16" x14ac:dyDescent="0.3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49"/>
      <c r="P203" s="10"/>
    </row>
    <row r="204" spans="1:16" x14ac:dyDescent="0.3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49"/>
      <c r="P204" s="10"/>
    </row>
    <row r="205" spans="1:16" x14ac:dyDescent="0.3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49"/>
      <c r="P205" s="10"/>
    </row>
    <row r="206" spans="1:16" x14ac:dyDescent="0.3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49"/>
      <c r="P206" s="10"/>
    </row>
    <row r="207" spans="1:16" x14ac:dyDescent="0.3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49"/>
      <c r="P207" s="10"/>
    </row>
    <row r="208" spans="1:16" x14ac:dyDescent="0.3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49"/>
      <c r="P208" s="10"/>
    </row>
    <row r="209" spans="1:16" x14ac:dyDescent="0.3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49"/>
      <c r="P209" s="10"/>
    </row>
    <row r="210" spans="1:16" x14ac:dyDescent="0.3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49"/>
      <c r="P210" s="10"/>
    </row>
    <row r="211" spans="1:16" x14ac:dyDescent="0.3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49"/>
      <c r="P211" s="10"/>
    </row>
    <row r="212" spans="1:16" x14ac:dyDescent="0.3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49"/>
      <c r="P212" s="10"/>
    </row>
    <row r="213" spans="1:16" x14ac:dyDescent="0.3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49"/>
      <c r="P213" s="10"/>
    </row>
    <row r="214" spans="1:16" x14ac:dyDescent="0.3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49"/>
      <c r="P214" s="10"/>
    </row>
    <row r="215" spans="1:16" x14ac:dyDescent="0.3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49"/>
      <c r="P215" s="10"/>
    </row>
    <row r="216" spans="1:16" x14ac:dyDescent="0.3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49"/>
      <c r="P216" s="10"/>
    </row>
    <row r="217" spans="1:16" x14ac:dyDescent="0.3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49"/>
      <c r="P217" s="10"/>
    </row>
    <row r="218" spans="1:16" x14ac:dyDescent="0.3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49"/>
      <c r="P218" s="10"/>
    </row>
    <row r="219" spans="1:16" x14ac:dyDescent="0.3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49"/>
      <c r="P219" s="10"/>
    </row>
    <row r="220" spans="1:16" x14ac:dyDescent="0.3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49"/>
      <c r="P220" s="10"/>
    </row>
    <row r="221" spans="1:16" x14ac:dyDescent="0.3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49"/>
      <c r="P221" s="10"/>
    </row>
    <row r="222" spans="1:16" x14ac:dyDescent="0.3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49"/>
      <c r="P222" s="10"/>
    </row>
    <row r="223" spans="1:16" x14ac:dyDescent="0.3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49"/>
      <c r="P223" s="10"/>
    </row>
    <row r="224" spans="1:16" x14ac:dyDescent="0.3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49"/>
      <c r="P224" s="10"/>
    </row>
    <row r="225" spans="1:16" x14ac:dyDescent="0.3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49"/>
      <c r="P225" s="10"/>
    </row>
    <row r="226" spans="1:16" x14ac:dyDescent="0.3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49"/>
      <c r="P226" s="10"/>
    </row>
    <row r="227" spans="1:16" x14ac:dyDescent="0.3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49"/>
      <c r="P227" s="10"/>
    </row>
    <row r="228" spans="1:16" x14ac:dyDescent="0.3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49"/>
      <c r="P228" s="10"/>
    </row>
    <row r="229" spans="1:16" x14ac:dyDescent="0.3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49"/>
      <c r="P229" s="10"/>
    </row>
    <row r="230" spans="1:16" x14ac:dyDescent="0.3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49"/>
      <c r="P230" s="10"/>
    </row>
    <row r="231" spans="1:16" x14ac:dyDescent="0.3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49"/>
      <c r="P231" s="10"/>
    </row>
    <row r="232" spans="1:16" x14ac:dyDescent="0.3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49"/>
      <c r="P232" s="10"/>
    </row>
    <row r="233" spans="1:16" x14ac:dyDescent="0.3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49"/>
      <c r="P233" s="10"/>
    </row>
    <row r="234" spans="1:16" x14ac:dyDescent="0.3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49"/>
      <c r="P234" s="10"/>
    </row>
    <row r="235" spans="1:16" x14ac:dyDescent="0.3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49"/>
      <c r="P235" s="10"/>
    </row>
    <row r="236" spans="1:16" x14ac:dyDescent="0.3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49"/>
      <c r="P236" s="10"/>
    </row>
    <row r="237" spans="1:16" x14ac:dyDescent="0.3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49"/>
      <c r="P237" s="10"/>
    </row>
    <row r="238" spans="1:16" x14ac:dyDescent="0.3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49"/>
      <c r="P238" s="10"/>
    </row>
    <row r="239" spans="1:16" x14ac:dyDescent="0.3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49"/>
      <c r="P239" s="10"/>
    </row>
    <row r="240" spans="1:16" x14ac:dyDescent="0.3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49"/>
      <c r="P240" s="10"/>
    </row>
    <row r="241" spans="1:16" x14ac:dyDescent="0.3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49"/>
      <c r="P241" s="10"/>
    </row>
    <row r="242" spans="1:16" x14ac:dyDescent="0.3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49"/>
      <c r="P242" s="10"/>
    </row>
    <row r="243" spans="1:16" x14ac:dyDescent="0.3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49"/>
      <c r="P243" s="10"/>
    </row>
    <row r="244" spans="1:16" x14ac:dyDescent="0.3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49"/>
      <c r="P244" s="10"/>
    </row>
    <row r="245" spans="1:16" x14ac:dyDescent="0.3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49"/>
      <c r="P245" s="10"/>
    </row>
    <row r="246" spans="1:16" x14ac:dyDescent="0.3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49"/>
      <c r="P246" s="10"/>
    </row>
    <row r="247" spans="1:16" x14ac:dyDescent="0.3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49"/>
      <c r="P247" s="10"/>
    </row>
    <row r="248" spans="1:16" x14ac:dyDescent="0.3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49"/>
      <c r="P248" s="10"/>
    </row>
    <row r="249" spans="1:16" x14ac:dyDescent="0.3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49"/>
      <c r="P249" s="10"/>
    </row>
    <row r="250" spans="1:16" x14ac:dyDescent="0.3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49"/>
      <c r="P250" s="10"/>
    </row>
    <row r="251" spans="1:16" x14ac:dyDescent="0.3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49"/>
      <c r="P251" s="10"/>
    </row>
    <row r="252" spans="1:16" x14ac:dyDescent="0.3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49"/>
      <c r="P252" s="10"/>
    </row>
    <row r="253" spans="1:16" x14ac:dyDescent="0.3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49"/>
      <c r="P253" s="10"/>
    </row>
    <row r="254" spans="1:16" x14ac:dyDescent="0.3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49"/>
      <c r="P254" s="10"/>
    </row>
    <row r="255" spans="1:16" x14ac:dyDescent="0.3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49"/>
      <c r="P255" s="10"/>
    </row>
    <row r="256" spans="1:16" x14ac:dyDescent="0.3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49"/>
      <c r="P256" s="10"/>
    </row>
    <row r="257" spans="1:16" x14ac:dyDescent="0.3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49"/>
      <c r="P257" s="10"/>
    </row>
    <row r="258" spans="1:16" x14ac:dyDescent="0.3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49"/>
      <c r="P258" s="10"/>
    </row>
    <row r="259" spans="1:16" x14ac:dyDescent="0.3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49"/>
      <c r="P259" s="10"/>
    </row>
    <row r="260" spans="1:16" x14ac:dyDescent="0.3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49"/>
      <c r="P260" s="10"/>
    </row>
    <row r="261" spans="1:16" x14ac:dyDescent="0.3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49"/>
      <c r="P261" s="10"/>
    </row>
    <row r="262" spans="1:16" x14ac:dyDescent="0.3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49"/>
      <c r="P262" s="10"/>
    </row>
    <row r="263" spans="1:16" x14ac:dyDescent="0.3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49"/>
      <c r="P263" s="10"/>
    </row>
    <row r="264" spans="1:16" x14ac:dyDescent="0.3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49"/>
      <c r="P264" s="10"/>
    </row>
    <row r="265" spans="1:16" x14ac:dyDescent="0.3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49"/>
      <c r="P265" s="10"/>
    </row>
    <row r="266" spans="1:16" x14ac:dyDescent="0.3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49"/>
      <c r="P266" s="10"/>
    </row>
    <row r="267" spans="1:16" x14ac:dyDescent="0.3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49"/>
      <c r="P267" s="10"/>
    </row>
    <row r="268" spans="1:16" x14ac:dyDescent="0.3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49"/>
      <c r="P268" s="10"/>
    </row>
    <row r="269" spans="1:16" x14ac:dyDescent="0.3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49"/>
      <c r="P269" s="10"/>
    </row>
    <row r="270" spans="1:16" x14ac:dyDescent="0.3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49"/>
      <c r="P270" s="10"/>
    </row>
    <row r="271" spans="1:16" x14ac:dyDescent="0.3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49"/>
      <c r="P271" s="10"/>
    </row>
    <row r="272" spans="1:16" x14ac:dyDescent="0.3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49"/>
      <c r="P272" s="10"/>
    </row>
    <row r="273" spans="1:16" x14ac:dyDescent="0.3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49"/>
      <c r="P273" s="10"/>
    </row>
    <row r="274" spans="1:16" x14ac:dyDescent="0.3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49"/>
      <c r="P274" s="10"/>
    </row>
    <row r="275" spans="1:16" x14ac:dyDescent="0.3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49"/>
      <c r="P275" s="10"/>
    </row>
    <row r="276" spans="1:16" x14ac:dyDescent="0.3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49"/>
      <c r="P276" s="10"/>
    </row>
    <row r="277" spans="1:16" x14ac:dyDescent="0.3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49"/>
      <c r="P277" s="10"/>
    </row>
    <row r="278" spans="1:16" x14ac:dyDescent="0.3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49"/>
      <c r="P278" s="10"/>
    </row>
    <row r="279" spans="1:16" x14ac:dyDescent="0.3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49"/>
      <c r="P279" s="10"/>
    </row>
    <row r="280" spans="1:16" x14ac:dyDescent="0.3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49"/>
      <c r="P280" s="10"/>
    </row>
    <row r="281" spans="1:16" x14ac:dyDescent="0.3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49"/>
      <c r="P281" s="10"/>
    </row>
    <row r="282" spans="1:16" x14ac:dyDescent="0.3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49"/>
      <c r="P282" s="10"/>
    </row>
    <row r="283" spans="1:16" x14ac:dyDescent="0.3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49"/>
      <c r="P283" s="10"/>
    </row>
    <row r="284" spans="1:16" x14ac:dyDescent="0.3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49"/>
      <c r="P284" s="10"/>
    </row>
    <row r="285" spans="1:16" x14ac:dyDescent="0.3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49"/>
      <c r="P285" s="10"/>
    </row>
    <row r="286" spans="1:16" x14ac:dyDescent="0.3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49"/>
      <c r="P286" s="10"/>
    </row>
    <row r="287" spans="1:16" x14ac:dyDescent="0.3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49"/>
      <c r="P287" s="10"/>
    </row>
    <row r="288" spans="1:16" x14ac:dyDescent="0.3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49"/>
      <c r="P288" s="10"/>
    </row>
    <row r="289" spans="1:16" x14ac:dyDescent="0.3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49"/>
      <c r="P289" s="10"/>
    </row>
    <row r="290" spans="1:16" x14ac:dyDescent="0.3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49"/>
      <c r="P290" s="10"/>
    </row>
    <row r="291" spans="1:16" x14ac:dyDescent="0.3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49"/>
      <c r="P291" s="10"/>
    </row>
    <row r="292" spans="1:16" x14ac:dyDescent="0.3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49"/>
      <c r="P292" s="10"/>
    </row>
    <row r="293" spans="1:16" x14ac:dyDescent="0.3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49"/>
      <c r="P293" s="10"/>
    </row>
    <row r="294" spans="1:16" x14ac:dyDescent="0.3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49"/>
      <c r="P294" s="10"/>
    </row>
    <row r="295" spans="1:16" x14ac:dyDescent="0.3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49"/>
      <c r="P295" s="10"/>
    </row>
    <row r="296" spans="1:16" x14ac:dyDescent="0.3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49"/>
      <c r="P296" s="10"/>
    </row>
    <row r="297" spans="1:16" x14ac:dyDescent="0.3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49"/>
      <c r="P297" s="10"/>
    </row>
    <row r="298" spans="1:16" x14ac:dyDescent="0.3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49"/>
      <c r="P298" s="10"/>
    </row>
    <row r="299" spans="1:16" x14ac:dyDescent="0.3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49"/>
      <c r="P299" s="10"/>
    </row>
    <row r="300" spans="1:16" x14ac:dyDescent="0.3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49"/>
      <c r="P300" s="10"/>
    </row>
    <row r="301" spans="1:16" x14ac:dyDescent="0.3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49"/>
      <c r="P301" s="10"/>
    </row>
    <row r="302" spans="1:16" x14ac:dyDescent="0.3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49"/>
      <c r="P302" s="10"/>
    </row>
    <row r="303" spans="1:16" x14ac:dyDescent="0.3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49"/>
      <c r="P303" s="10"/>
    </row>
    <row r="304" spans="1:16" x14ac:dyDescent="0.3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49"/>
      <c r="P304" s="10"/>
    </row>
    <row r="305" spans="1:16" x14ac:dyDescent="0.3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49"/>
      <c r="P305" s="10"/>
    </row>
    <row r="306" spans="1:16" x14ac:dyDescent="0.3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49"/>
      <c r="P306" s="10"/>
    </row>
    <row r="307" spans="1:16" x14ac:dyDescent="0.3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49"/>
      <c r="P307" s="10"/>
    </row>
    <row r="308" spans="1:16" x14ac:dyDescent="0.3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49"/>
      <c r="P308" s="10"/>
    </row>
    <row r="309" spans="1:16" x14ac:dyDescent="0.3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49"/>
      <c r="P309" s="10"/>
    </row>
    <row r="310" spans="1:16" x14ac:dyDescent="0.3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49"/>
      <c r="P310" s="10"/>
    </row>
    <row r="311" spans="1:16" x14ac:dyDescent="0.3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49"/>
      <c r="P311" s="10"/>
    </row>
    <row r="312" spans="1:16" x14ac:dyDescent="0.3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49"/>
      <c r="P312" s="10"/>
    </row>
    <row r="313" spans="1:16" x14ac:dyDescent="0.3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49"/>
      <c r="P313" s="10"/>
    </row>
    <row r="314" spans="1:16" x14ac:dyDescent="0.3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49"/>
      <c r="P314" s="10"/>
    </row>
    <row r="315" spans="1:16" x14ac:dyDescent="0.3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49"/>
      <c r="P315" s="10"/>
    </row>
    <row r="316" spans="1:16" x14ac:dyDescent="0.3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49"/>
      <c r="P316" s="10"/>
    </row>
    <row r="317" spans="1:16" x14ac:dyDescent="0.3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49"/>
      <c r="P317" s="10"/>
    </row>
    <row r="318" spans="1:16" x14ac:dyDescent="0.3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49"/>
      <c r="P318" s="10"/>
    </row>
    <row r="319" spans="1:16" x14ac:dyDescent="0.3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49"/>
      <c r="P319" s="10"/>
    </row>
    <row r="320" spans="1:16" x14ac:dyDescent="0.3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49"/>
      <c r="P320" s="10"/>
    </row>
    <row r="321" spans="1:16" x14ac:dyDescent="0.3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49"/>
      <c r="P321" s="10"/>
    </row>
    <row r="322" spans="1:16" x14ac:dyDescent="0.3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49"/>
      <c r="P322" s="10"/>
    </row>
    <row r="323" spans="1:16" x14ac:dyDescent="0.3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49"/>
      <c r="P323" s="10"/>
    </row>
    <row r="324" spans="1:16" x14ac:dyDescent="0.3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49"/>
      <c r="P324" s="10"/>
    </row>
    <row r="325" spans="1:16" x14ac:dyDescent="0.3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49"/>
      <c r="P325" s="10"/>
    </row>
    <row r="326" spans="1:16" x14ac:dyDescent="0.3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49"/>
      <c r="P326" s="10"/>
    </row>
    <row r="327" spans="1:16" x14ac:dyDescent="0.3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49"/>
      <c r="P327" s="10"/>
    </row>
    <row r="328" spans="1:16" x14ac:dyDescent="0.3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49"/>
      <c r="P328" s="10"/>
    </row>
  </sheetData>
  <pageMargins left="0.7" right="0.7" top="0.75" bottom="0.75" header="0.3" footer="0.3"/>
  <pageSetup scale="69" orientation="landscape" r:id="rId1"/>
  <colBreaks count="1" manualBreakCount="1">
    <brk id="1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ISLAND AIR</vt:lpstr>
      <vt:lpstr>HAWAIIAN</vt:lpstr>
      <vt:lpstr>Sheet3</vt:lpstr>
      <vt:lpstr>HAWAIIAN!Print_Area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Gregory Brossier</dc:creator>
  <cp:lastModifiedBy>Greg Brossier</cp:lastModifiedBy>
  <cp:lastPrinted>2017-10-20T00:12:50Z</cp:lastPrinted>
  <dcterms:created xsi:type="dcterms:W3CDTF">2017-07-28T21:44:03Z</dcterms:created>
  <dcterms:modified xsi:type="dcterms:W3CDTF">2017-11-02T20:50:24Z</dcterms:modified>
</cp:coreProperties>
</file>